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pkirby\McNeil Company Dropbox\Pat Kirby\McNeil - Estimating\26 Projects\1-2601 Ostronic Residence\02 Estimates\01 Estimates\"/>
    </mc:Choice>
  </mc:AlternateContent>
  <xr:revisionPtr revIDLastSave="0" documentId="13_ncr:1_{84B05BC1-B26F-4A49-93EC-3BC4EC1A3AC8}" xr6:coauthVersionLast="47" xr6:coauthVersionMax="47" xr10:uidLastSave="{00000000-0000-0000-0000-000000000000}"/>
  <bookViews>
    <workbookView xWindow="28680" yWindow="-120" windowWidth="29040" windowHeight="15720" xr2:uid="{92D898A3-E0C1-41FA-A43B-451E37E51C95}"/>
  </bookViews>
  <sheets>
    <sheet name="Sheet1" sheetId="1" r:id="rId1"/>
  </sheets>
  <definedNames>
    <definedName name="_xlnm.Print_Area" localSheetId="0">Sheet1!$A$1:$K$74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1" l="1"/>
  <c r="K37" i="1" l="1"/>
  <c r="K39" i="1" l="1"/>
  <c r="K47" i="1" l="1"/>
</calcChain>
</file>

<file path=xl/sharedStrings.xml><?xml version="1.0" encoding="utf-8"?>
<sst xmlns="http://schemas.openxmlformats.org/spreadsheetml/2006/main" count="65" uniqueCount="57">
  <si>
    <t>COST SUMMARY</t>
  </si>
  <si>
    <t xml:space="preserve">NEW HOME BUDGET </t>
  </si>
  <si>
    <t>ADD</t>
  </si>
  <si>
    <t>sf</t>
  </si>
  <si>
    <t>DEDUCT</t>
  </si>
  <si>
    <t xml:space="preserve"> </t>
  </si>
  <si>
    <t>upgrade features and options incorporated during design process</t>
  </si>
  <si>
    <t>Subtotal Upgrade Features &amp; Options</t>
  </si>
  <si>
    <t>Total Finished Area (square feet)</t>
  </si>
  <si>
    <t>Garage</t>
  </si>
  <si>
    <t>TOTAL CONSTRUCTION BUDGET</t>
  </si>
  <si>
    <t>NEW HOME BASE PRICE</t>
  </si>
  <si>
    <t>Covered Deck</t>
  </si>
  <si>
    <t>PRELIMINARY BUDGET ESTIMATE</t>
  </si>
  <si>
    <t>Ostronic Residence</t>
  </si>
  <si>
    <t>Private deck off Master Bedroom - including the stone piers, deck structure, and the 3 panel sliding door from bedroom</t>
  </si>
  <si>
    <t>Arched window at Kitchen sink (including custom wood casing)</t>
  </si>
  <si>
    <t>Add built-in cabinets in the Office</t>
  </si>
  <si>
    <t>Add Elkay Bottle Filler in Service Entry</t>
  </si>
  <si>
    <t>Pavers, Retaining Walls, Irrigation, Lighting, Landscaping, Buried Drainage, finish grade and sod</t>
  </si>
  <si>
    <t>SITEWORK ALLOWANCES</t>
  </si>
  <si>
    <t>BY OWNER</t>
  </si>
  <si>
    <t>Add built in Banquette Seating at Dining Room</t>
  </si>
  <si>
    <t>Add shades between the glass at three Pella Doors (LL Games, ML Dining, and Master Bedroom).  Approximate added cost for shades and triple pane</t>
  </si>
  <si>
    <t xml:space="preserve">Expanded Covered Front Porch (280sf) approximate value </t>
  </si>
  <si>
    <t>Add Finished Lower Level (excluding Golf Room Finishes by other option)</t>
  </si>
  <si>
    <t>Add 8' tall walk door from rear wall of garage to deck</t>
  </si>
  <si>
    <t>Steam shower system in Primary Bathroom</t>
  </si>
  <si>
    <t>Wood beams and wood ceiling at Dining Room - approximate value</t>
  </si>
  <si>
    <t>Add heavy duty storage shelving in the Lower Level</t>
  </si>
  <si>
    <t>Add multi-flake polyaspartic coating to the Garage Floor</t>
  </si>
  <si>
    <t>Add Thermador 'Column' refrigeration in lieu of Frigidaire 60" unit</t>
  </si>
  <si>
    <t>Excavate under a portion of garage by incoporating a platform to expand on the mechanical/storage space in the Lower Level</t>
  </si>
  <si>
    <t xml:space="preserve">Add a chimney shroud </t>
  </si>
  <si>
    <t>APPROX. ADD</t>
  </si>
  <si>
    <t>Add built in desks at Upper Level Bedroom #3 and #4</t>
  </si>
  <si>
    <t>pending</t>
  </si>
  <si>
    <t>ADD / DEDUCT</t>
  </si>
  <si>
    <t>Add Golf Room (room finishes only - excluding sim.)</t>
  </si>
  <si>
    <t>Add Golf Room Simulator (varies based on features/brand)</t>
  </si>
  <si>
    <t>$50-$60,000</t>
  </si>
  <si>
    <t>Change windows to be Marvin "Elevate" series in lieu of Pella Lifestyle Series - this option excludes any shades between the glass (at the exterior doors) and also excludes the arch top window at the Kitchen.</t>
  </si>
  <si>
    <t>Excluding Lot Purchase, Design Costs, window coverings, TV's, furnishings</t>
  </si>
  <si>
    <t>Upgrade Finishes in the Hidden Pantry including painted cabinetry (in lieu of standard melamine shelving) and added sink (excludes added cost for special arched door, extra window, and foundation bump out)</t>
  </si>
  <si>
    <t>Upgrade Hidden Pantry door to be white oak, with special arch glass insert</t>
  </si>
  <si>
    <t>Upgrade Garage Doors to Coachman Collection in lieu of Gallery Series</t>
  </si>
  <si>
    <t>Include white box finish (with framed walls and drywall) at the perimeter unfinished storage areas and also the future Golf Simulator Room in lieu of vinyl insulation blankets.</t>
  </si>
  <si>
    <t>Provide  3 complete bathrooms at the Upper Level in lieu of Jack/Jill shared bath between two bedrooms.  Approximate net added cost</t>
  </si>
  <si>
    <t>Add window in the Lower Exercise Room (South/Left Eelevation). As an example of window unit cost - note other areas:  master wardrobe, hidden pantry, UL bedrooms, Laundry, etc.)</t>
  </si>
  <si>
    <t>Add refrigerator in the Hidden Pantry</t>
  </si>
  <si>
    <t>Add Hidden Door with paneled "feature wall" between Foyer and Office.  Approximate value pending final details</t>
  </si>
  <si>
    <t>Arched top fireplace in lieu of square top.</t>
  </si>
  <si>
    <t>Upgrade all closets to be melamine system.  Approximate value depending on wall hung or floor mounted system at secondary areas.</t>
  </si>
  <si>
    <r>
      <t>ALTERNATE BIDS</t>
    </r>
    <r>
      <rPr>
        <b/>
        <u/>
        <sz val="16"/>
        <color rgb="FFAC8505"/>
        <rFont val="Century Gothic"/>
        <family val="2"/>
      </rPr>
      <t xml:space="preserve"> (NOT included in total)</t>
    </r>
  </si>
  <si>
    <t>UPGRADE FEATURES &amp; OPTIONS</t>
  </si>
  <si>
    <t>Subtotal Home Cost</t>
  </si>
  <si>
    <t>Add Laundry Room at Upper Level - including washer/dryer,  melamine cabinet, quartz countertop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</si>
</sst>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164" formatCode="&quot;$&quot;#,##0"/>
    <numFmt numFmtId="165" formatCode="_(&quot;$&quot;* #,##0_);_(&quot;$&quot;* \(#,##0\);_(&quot;$&quot;* &quot;-&quot;??_);_(@_)"/>
  </numFmts>
  <fonts count="26">
    <font>
      <sz val="11"/>
      <color theme="1"/>
      <name val="Calibri"/>
      <family val="2"/>
      <scheme val="minor"/>
    </font>
    <font>
      <sz val="20"/>
      <color theme="1"/>
      <name val="Century Gothic"/>
      <family val="2"/>
    </font>
    <font>
      <sz val="11"/>
      <color theme="1"/>
      <name val="Century Gothic"/>
      <family val="2"/>
    </font>
    <font>
      <b/>
      <sz val="11"/>
      <color theme="1"/>
      <name val="Century Gothic"/>
      <family val="2"/>
    </font>
    <font>
      <sz val="12"/>
      <color theme="1"/>
      <name val="Century Gothic"/>
      <family val="2"/>
    </font>
    <font>
      <sz val="9"/>
      <color theme="1"/>
      <name val="Century Gothic"/>
      <family val="2"/>
    </font>
    <font>
      <b/>
      <u/>
      <sz val="11"/>
      <color theme="1"/>
      <name val="Century Gothic"/>
      <family val="2"/>
    </font>
    <font>
      <b/>
      <sz val="14"/>
      <color theme="1"/>
      <name val="Century Gothic"/>
      <family val="2"/>
    </font>
    <font>
      <b/>
      <sz val="12"/>
      <color theme="1"/>
      <name val="Century Gothic"/>
      <family val="2"/>
    </font>
    <font>
      <sz val="24"/>
      <color theme="1"/>
      <name val="Century Gothic"/>
      <family val="2"/>
    </font>
    <font>
      <b/>
      <u/>
      <sz val="16"/>
      <color rgb="FFAC8505"/>
      <name val="Century Gothic"/>
      <family val="2"/>
    </font>
    <font>
      <sz val="36"/>
      <color rgb="FFAC8505"/>
      <name val="Kontrapunkt Bob"/>
      <family val="3"/>
    </font>
    <font>
      <b/>
      <i/>
      <u/>
      <sz val="14"/>
      <color rgb="FFAC8505"/>
      <name val="Century Gothic"/>
      <family val="2"/>
    </font>
    <font>
      <b/>
      <sz val="11"/>
      <color rgb="FFAC8505"/>
      <name val="Century Gothic"/>
      <family val="2"/>
    </font>
    <font>
      <sz val="14"/>
      <color theme="1"/>
      <name val="Century Gothic"/>
      <family val="2"/>
    </font>
    <font>
      <sz val="13"/>
      <color theme="1"/>
      <name val="Century Gothic"/>
      <family val="2"/>
    </font>
    <font>
      <b/>
      <sz val="13"/>
      <color theme="1"/>
      <name val="Century Gothic"/>
      <family val="2"/>
    </font>
    <font>
      <b/>
      <sz val="18"/>
      <color theme="1"/>
      <name val="Century Gothic"/>
      <family val="2"/>
    </font>
    <font>
      <b/>
      <u/>
      <sz val="18"/>
      <color rgb="FFAC8505"/>
      <name val="Century Gothic"/>
      <family val="2"/>
    </font>
    <font>
      <b/>
      <sz val="11"/>
      <name val="Century Gothic"/>
      <family val="2"/>
    </font>
    <font>
      <b/>
      <i/>
      <u/>
      <sz val="18"/>
      <color rgb="FFAC8505"/>
      <name val="Century Gothic"/>
      <family val="2"/>
    </font>
    <font>
      <i/>
      <u/>
      <sz val="11"/>
      <color theme="1"/>
      <name val="Century Gothic"/>
      <family val="2"/>
    </font>
    <font>
      <b/>
      <sz val="18"/>
      <color rgb="FFAC8505"/>
      <name val="Century Gothic"/>
      <family val="2"/>
    </font>
    <font>
      <i/>
      <sz val="11"/>
      <color theme="1"/>
      <name val="Century Gothic"/>
      <family val="2"/>
    </font>
    <font>
      <b/>
      <i/>
      <sz val="11"/>
      <name val="Century Gothic"/>
      <family val="2"/>
    </font>
    <font>
      <b/>
      <i/>
      <sz val="11"/>
      <color theme="1"/>
      <name val="Century Gothic"/>
      <family val="2"/>
    </font>
  </fonts>
  <fills count="2">
    <fill>
      <patternFill patternType="none"/>
    </fill>
    <fill>
      <patternFill patternType="gray125"/>
    </fill>
  </fills>
  <borders count="4">
    <border>
      <left/>
      <right/>
      <top/>
      <bottom/>
      <diagonal/>
    </border>
    <border>
      <left/>
      <right/>
      <top/>
      <bottom style="thick">
        <color rgb="FFAC8505"/>
      </bottom>
      <diagonal/>
    </border>
    <border>
      <left/>
      <right/>
      <top/>
      <bottom style="thin">
        <color indexed="64"/>
      </bottom>
      <diagonal/>
    </border>
    <border>
      <left/>
      <right/>
      <top/>
      <bottom style="medium">
        <color indexed="64"/>
      </bottom>
      <diagonal/>
    </border>
  </borders>
  <cellStyleXfs count="1">
    <xf numFmtId="0" fontId="0" fillId="0" borderId="0"/>
  </cellStyleXfs>
  <cellXfs count="66">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6" fillId="0" borderId="0" xfId="0" applyFont="1"/>
    <xf numFmtId="0" fontId="2" fillId="0" borderId="0" xfId="0" applyFont="1" applyAlignment="1">
      <alignment horizontal="center"/>
    </xf>
    <xf numFmtId="0" fontId="2" fillId="0" borderId="0" xfId="0" applyFont="1" applyAlignment="1">
      <alignment horizontal="right"/>
    </xf>
    <xf numFmtId="0" fontId="7" fillId="0" borderId="0" xfId="0" applyFont="1" applyAlignment="1">
      <alignment horizontal="center" vertical="center"/>
    </xf>
    <xf numFmtId="42" fontId="8" fillId="0" borderId="0" xfId="0" applyNumberFormat="1" applyFont="1"/>
    <xf numFmtId="0" fontId="9" fillId="0" borderId="0" xfId="0" applyFont="1"/>
    <xf numFmtId="0" fontId="8" fillId="0" borderId="0" xfId="0" applyFont="1" applyAlignment="1">
      <alignment horizontal="left"/>
    </xf>
    <xf numFmtId="0" fontId="8" fillId="0" borderId="0" xfId="0" applyFont="1"/>
    <xf numFmtId="0" fontId="10" fillId="0" borderId="0" xfId="0" applyFont="1"/>
    <xf numFmtId="0" fontId="7" fillId="0" borderId="0" xfId="0" applyFont="1"/>
    <xf numFmtId="0" fontId="11" fillId="0" borderId="0" xfId="0" applyFont="1" applyAlignment="1">
      <alignment horizontal="left"/>
    </xf>
    <xf numFmtId="165" fontId="4" fillId="0" borderId="0" xfId="0" applyNumberFormat="1" applyFont="1"/>
    <xf numFmtId="0" fontId="7" fillId="0" borderId="0" xfId="0" applyFont="1" applyAlignment="1">
      <alignment horizontal="right"/>
    </xf>
    <xf numFmtId="0" fontId="12" fillId="0" borderId="0" xfId="0" applyFont="1" applyAlignment="1">
      <alignment horizontal="right"/>
    </xf>
    <xf numFmtId="0" fontId="5" fillId="0" borderId="0" xfId="0" applyFont="1" applyAlignment="1">
      <alignment horizontal="center" vertical="center"/>
    </xf>
    <xf numFmtId="0" fontId="2" fillId="0" borderId="1" xfId="0" applyFont="1" applyBorder="1"/>
    <xf numFmtId="0" fontId="2" fillId="0" borderId="1" xfId="0" applyFont="1" applyBorder="1" applyAlignment="1">
      <alignment horizontal="center"/>
    </xf>
    <xf numFmtId="0" fontId="15" fillId="0" borderId="0" xfId="0" applyFont="1"/>
    <xf numFmtId="0" fontId="15" fillId="0" borderId="0" xfId="0" applyFont="1" applyAlignment="1">
      <alignment horizontal="right"/>
    </xf>
    <xf numFmtId="165" fontId="15" fillId="0" borderId="0" xfId="0" applyNumberFormat="1" applyFont="1"/>
    <xf numFmtId="165" fontId="16" fillId="0" borderId="0" xfId="0" applyNumberFormat="1" applyFont="1"/>
    <xf numFmtId="42" fontId="17" fillId="0" borderId="0" xfId="0" applyNumberFormat="1" applyFont="1" applyAlignment="1">
      <alignment vertical="center"/>
    </xf>
    <xf numFmtId="0" fontId="18" fillId="0" borderId="0" xfId="0" applyFont="1"/>
    <xf numFmtId="164" fontId="14" fillId="0" borderId="0" xfId="0" applyNumberFormat="1" applyFont="1" applyAlignment="1">
      <alignment horizontal="left" vertical="center"/>
    </xf>
    <xf numFmtId="0" fontId="13" fillId="0" borderId="0" xfId="0" applyFont="1" applyAlignment="1">
      <alignment horizontal="center" vertical="center"/>
    </xf>
    <xf numFmtId="0" fontId="2" fillId="0" borderId="0" xfId="0" applyFont="1" applyAlignment="1">
      <alignment vertical="center"/>
    </xf>
    <xf numFmtId="0" fontId="15" fillId="0" borderId="0" xfId="0" applyFont="1" applyAlignment="1">
      <alignment horizontal="left" wrapText="1"/>
    </xf>
    <xf numFmtId="0" fontId="15" fillId="0" borderId="0" xfId="0" applyFont="1" applyAlignment="1">
      <alignment horizontal="left" vertical="center" wrapText="1"/>
    </xf>
    <xf numFmtId="0" fontId="20" fillId="0" borderId="0" xfId="0" applyFont="1" applyAlignment="1">
      <alignment horizontal="left"/>
    </xf>
    <xf numFmtId="0" fontId="19" fillId="0" borderId="0" xfId="0" applyFont="1" applyAlignment="1">
      <alignment horizontal="center" vertical="center"/>
    </xf>
    <xf numFmtId="0" fontId="13" fillId="0" borderId="0" xfId="0" applyFont="1" applyAlignment="1">
      <alignment horizontal="center" vertical="top"/>
    </xf>
    <xf numFmtId="0" fontId="2" fillId="0" borderId="0" xfId="0" applyFont="1" applyAlignment="1">
      <alignment horizontal="center" vertical="top"/>
    </xf>
    <xf numFmtId="0" fontId="2" fillId="0" borderId="0" xfId="0" applyFont="1" applyAlignment="1">
      <alignment horizontal="center" vertical="center"/>
    </xf>
    <xf numFmtId="0" fontId="21" fillId="0" borderId="0" xfId="0" applyFont="1"/>
    <xf numFmtId="164" fontId="15" fillId="0" borderId="0" xfId="0" applyNumberFormat="1" applyFont="1" applyAlignment="1">
      <alignment horizontal="left"/>
    </xf>
    <xf numFmtId="164" fontId="16" fillId="0" borderId="0" xfId="0" applyNumberFormat="1" applyFont="1" applyAlignment="1">
      <alignment horizontal="right"/>
    </xf>
    <xf numFmtId="0" fontId="18" fillId="0" borderId="3" xfId="0" applyFont="1" applyBorder="1"/>
    <xf numFmtId="0" fontId="2" fillId="0" borderId="3" xfId="0" applyFont="1" applyBorder="1" applyAlignment="1">
      <alignment horizontal="center" vertical="center"/>
    </xf>
    <xf numFmtId="0" fontId="15" fillId="0" borderId="3" xfId="0" applyFont="1" applyBorder="1" applyAlignment="1">
      <alignment horizontal="left" vertical="center" wrapText="1"/>
    </xf>
    <xf numFmtId="0" fontId="2" fillId="0" borderId="3" xfId="0" applyFont="1" applyBorder="1"/>
    <xf numFmtId="164" fontId="15" fillId="0" borderId="3" xfId="0" applyNumberFormat="1" applyFont="1" applyBorder="1" applyAlignment="1">
      <alignment horizontal="left"/>
    </xf>
    <xf numFmtId="165" fontId="15" fillId="0" borderId="3" xfId="0" applyNumberFormat="1" applyFont="1" applyBorder="1"/>
    <xf numFmtId="0" fontId="15" fillId="0" borderId="0" xfId="0" applyFont="1" applyAlignment="1">
      <alignment horizontal="right" vertical="center"/>
    </xf>
    <xf numFmtId="0" fontId="4" fillId="0" borderId="0" xfId="0" applyFont="1" applyAlignment="1">
      <alignment horizontal="right" vertical="center"/>
    </xf>
    <xf numFmtId="164" fontId="15" fillId="0" borderId="2" xfId="0" applyNumberFormat="1" applyFont="1" applyBorder="1" applyAlignment="1">
      <alignment horizontal="left"/>
    </xf>
    <xf numFmtId="165" fontId="15" fillId="0" borderId="2" xfId="0" applyNumberFormat="1" applyFont="1" applyBorder="1"/>
    <xf numFmtId="0" fontId="2" fillId="0" borderId="2" xfId="0" applyFont="1" applyBorder="1"/>
    <xf numFmtId="164" fontId="17" fillId="0" borderId="0" xfId="0" applyNumberFormat="1" applyFont="1" applyAlignment="1">
      <alignment vertical="center"/>
    </xf>
    <xf numFmtId="164" fontId="22" fillId="0" borderId="0" xfId="0" applyNumberFormat="1" applyFont="1"/>
    <xf numFmtId="164" fontId="15" fillId="0" borderId="0" xfId="0" applyNumberFormat="1" applyFont="1" applyAlignment="1">
      <alignment horizontal="left" vertical="center"/>
    </xf>
    <xf numFmtId="0" fontId="23" fillId="0" borderId="0" xfId="0" applyFont="1"/>
    <xf numFmtId="164" fontId="15" fillId="0" borderId="0" xfId="0" applyNumberFormat="1" applyFont="1" applyAlignment="1">
      <alignment horizontal="right"/>
    </xf>
    <xf numFmtId="0" fontId="15" fillId="0" borderId="0" xfId="0" quotePrefix="1" applyFont="1"/>
    <xf numFmtId="164" fontId="24" fillId="0" borderId="0" xfId="0" applyNumberFormat="1" applyFont="1" applyAlignment="1">
      <alignment horizontal="right" vertical="center"/>
    </xf>
    <xf numFmtId="0" fontId="25" fillId="0" borderId="0" xfId="0" applyFont="1" applyAlignment="1">
      <alignment vertical="center"/>
    </xf>
    <xf numFmtId="164" fontId="14" fillId="0" borderId="0" xfId="0" quotePrefix="1" applyNumberFormat="1" applyFont="1" applyAlignment="1">
      <alignment horizontal="left" vertical="center"/>
    </xf>
    <xf numFmtId="0" fontId="15" fillId="0" borderId="0" xfId="0" applyFont="1" applyAlignment="1">
      <alignment vertical="center" wrapText="1"/>
    </xf>
    <xf numFmtId="0" fontId="25" fillId="0" borderId="0" xfId="0" applyFont="1" applyAlignment="1">
      <alignment horizontal="left" vertical="center"/>
    </xf>
    <xf numFmtId="0" fontId="15" fillId="0" borderId="0" xfId="0" applyFont="1" applyAlignment="1">
      <alignment horizontal="left" vertical="center" wrapText="1"/>
    </xf>
    <xf numFmtId="0" fontId="18" fillId="0" borderId="0" xfId="0" applyFont="1" applyAlignment="1">
      <alignment horizontal="left"/>
    </xf>
    <xf numFmtId="0" fontId="5" fillId="0" borderId="0" xfId="0" applyFont="1" applyAlignment="1">
      <alignment horizontal="center" vertical="top"/>
    </xf>
  </cellXfs>
  <cellStyles count="1">
    <cellStyle name="Normal" xfId="0" builtinId="0"/>
  </cellStyles>
  <dxfs count="0"/>
  <tableStyles count="0" defaultTableStyle="TableStyleMedium2" defaultPivotStyle="PivotStyleLight16"/>
  <colors>
    <mruColors>
      <color rgb="FFAC85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27517</xdr:colOff>
      <xdr:row>0</xdr:row>
      <xdr:rowOff>196353</xdr:rowOff>
    </xdr:from>
    <xdr:to>
      <xdr:col>10</xdr:col>
      <xdr:colOff>1395943</xdr:colOff>
      <xdr:row>1</xdr:row>
      <xdr:rowOff>544716</xdr:rowOff>
    </xdr:to>
    <xdr:pic>
      <xdr:nvPicPr>
        <xdr:cNvPr id="2" name="Picture 1">
          <a:extLst>
            <a:ext uri="{FF2B5EF4-FFF2-40B4-BE49-F238E27FC236}">
              <a16:creationId xmlns:a16="http://schemas.microsoft.com/office/drawing/2014/main" id="{E9237748-6EC7-1DF9-A4F6-5F83798382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219142" y="196353"/>
          <a:ext cx="1368426" cy="74523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49B3-1688-41FD-8CDD-CC1C3A7508C2}">
  <dimension ref="B1:U87"/>
  <sheetViews>
    <sheetView tabSelected="1" view="pageBreakPreview" zoomScale="60" zoomScaleNormal="75" zoomScalePageLayoutView="60" workbookViewId="0">
      <selection activeCell="D69" sqref="D69:G69"/>
    </sheetView>
  </sheetViews>
  <sheetFormatPr defaultColWidth="6" defaultRowHeight="16.5"/>
  <cols>
    <col min="1" max="1" width="4.28515625" style="2" customWidth="1"/>
    <col min="2" max="2" width="7.5703125" style="2" customWidth="1"/>
    <col min="3" max="3" width="5.7109375" style="2" customWidth="1"/>
    <col min="4" max="4" width="35.7109375" style="2" customWidth="1"/>
    <col min="5" max="6" width="6" style="2"/>
    <col min="7" max="7" width="42.85546875" style="2" customWidth="1"/>
    <col min="8" max="8" width="2.28515625" style="2" customWidth="1"/>
    <col min="9" max="9" width="22.85546875" style="6" customWidth="1"/>
    <col min="10" max="10" width="1.5703125" style="6" customWidth="1"/>
    <col min="11" max="11" width="25" style="2" customWidth="1"/>
    <col min="12" max="12" width="15.7109375" style="2" customWidth="1"/>
    <col min="13" max="16384" width="6" style="2"/>
  </cols>
  <sheetData>
    <row r="1" spans="2:11" ht="30.75">
      <c r="B1" s="10" t="s">
        <v>14</v>
      </c>
    </row>
    <row r="2" spans="2:11" ht="46.5">
      <c r="B2" s="15" t="s">
        <v>0</v>
      </c>
    </row>
    <row r="3" spans="2:11" ht="22.5" customHeight="1" thickBot="1">
      <c r="B3" s="12" t="s">
        <v>13</v>
      </c>
      <c r="E3" s="20"/>
      <c r="F3" s="20"/>
      <c r="G3" s="20"/>
      <c r="H3" s="20"/>
      <c r="I3" s="21"/>
      <c r="J3" s="21"/>
      <c r="K3" s="20"/>
    </row>
    <row r="4" spans="2:11" ht="8.85" customHeight="1" thickTop="1">
      <c r="B4" s="1"/>
    </row>
    <row r="5" spans="2:11" ht="25.5" customHeight="1">
      <c r="B5" s="27" t="s">
        <v>1</v>
      </c>
      <c r="C5" s="14"/>
      <c r="D5" s="12"/>
      <c r="E5" s="3"/>
      <c r="F5" s="3"/>
    </row>
    <row r="6" spans="2:11" ht="22.5">
      <c r="B6" s="27"/>
      <c r="C6" s="14"/>
      <c r="D6" s="12"/>
      <c r="E6" s="3"/>
      <c r="F6" s="3"/>
      <c r="G6" s="7"/>
      <c r="H6" s="7"/>
      <c r="I6" s="17" t="s">
        <v>11</v>
      </c>
      <c r="K6" s="52">
        <v>1724832</v>
      </c>
    </row>
    <row r="7" spans="2:11" ht="9.9499999999999993" customHeight="1">
      <c r="B7" s="5"/>
      <c r="C7" s="8"/>
      <c r="D7" s="4"/>
      <c r="E7" s="3"/>
      <c r="F7" s="3"/>
      <c r="K7" s="26"/>
    </row>
    <row r="8" spans="2:11" s="13" customFormat="1" ht="21.95" customHeight="1">
      <c r="G8" s="22" t="s">
        <v>8</v>
      </c>
      <c r="H8" s="2"/>
      <c r="I8" s="23">
        <v>5579</v>
      </c>
      <c r="J8" s="24" t="s">
        <v>3</v>
      </c>
      <c r="K8" s="11"/>
    </row>
    <row r="9" spans="2:11" ht="21.95" customHeight="1">
      <c r="G9" s="22" t="s">
        <v>9</v>
      </c>
      <c r="I9" s="23">
        <v>1170</v>
      </c>
      <c r="J9" s="24" t="s">
        <v>3</v>
      </c>
      <c r="K9" s="13"/>
    </row>
    <row r="10" spans="2:11" ht="21.95" customHeight="1">
      <c r="G10" s="22" t="s">
        <v>12</v>
      </c>
      <c r="I10" s="23">
        <v>245</v>
      </c>
      <c r="J10" s="24" t="s">
        <v>3</v>
      </c>
    </row>
    <row r="11" spans="2:11" ht="10.5" customHeight="1">
      <c r="G11" s="22"/>
      <c r="I11" s="23"/>
      <c r="J11" s="24"/>
    </row>
    <row r="12" spans="2:11" ht="23.25" customHeight="1">
      <c r="B12" s="27" t="s">
        <v>54</v>
      </c>
      <c r="G12" s="22"/>
      <c r="I12" s="23"/>
      <c r="J12" s="24"/>
    </row>
    <row r="13" spans="2:11" ht="23.25" customHeight="1">
      <c r="B13" s="27"/>
      <c r="C13" s="38" t="s">
        <v>6</v>
      </c>
      <c r="G13" s="22"/>
      <c r="I13" s="23"/>
      <c r="J13" s="24"/>
    </row>
    <row r="14" spans="2:11" ht="9" customHeight="1">
      <c r="B14" s="27"/>
      <c r="G14" s="22"/>
      <c r="I14" s="23"/>
      <c r="J14" s="24"/>
    </row>
    <row r="15" spans="2:11" ht="24" customHeight="1">
      <c r="B15" s="27"/>
      <c r="C15" s="37">
        <v>1</v>
      </c>
      <c r="D15" s="63" t="s">
        <v>16</v>
      </c>
      <c r="E15" s="63"/>
      <c r="F15" s="63"/>
      <c r="G15" s="63"/>
      <c r="I15" s="54">
        <v>5631</v>
      </c>
      <c r="J15" s="24"/>
    </row>
    <row r="16" spans="2:11" ht="33.75" customHeight="1">
      <c r="B16" s="27"/>
      <c r="C16" s="36">
        <v>2</v>
      </c>
      <c r="D16" s="63" t="s">
        <v>15</v>
      </c>
      <c r="E16" s="63"/>
      <c r="F16" s="63"/>
      <c r="G16" s="63"/>
      <c r="I16" s="54">
        <v>23071</v>
      </c>
      <c r="J16" s="24"/>
    </row>
    <row r="17" spans="2:11" ht="27.75" customHeight="1">
      <c r="B17" s="27"/>
      <c r="C17" s="37">
        <v>3</v>
      </c>
      <c r="D17" s="63" t="s">
        <v>25</v>
      </c>
      <c r="E17" s="63"/>
      <c r="F17" s="63"/>
      <c r="G17" s="63"/>
      <c r="I17" s="54">
        <v>195894</v>
      </c>
      <c r="J17" s="24"/>
    </row>
    <row r="18" spans="2:11" ht="42" customHeight="1">
      <c r="B18" s="27"/>
      <c r="C18" s="36">
        <v>4</v>
      </c>
      <c r="D18" s="63" t="s">
        <v>23</v>
      </c>
      <c r="E18" s="63"/>
      <c r="F18" s="63"/>
      <c r="G18" s="63"/>
      <c r="I18" s="54">
        <v>7245</v>
      </c>
      <c r="J18" s="24"/>
    </row>
    <row r="19" spans="2:11" ht="27.75" customHeight="1">
      <c r="B19" s="27"/>
      <c r="C19" s="37">
        <v>5</v>
      </c>
      <c r="D19" s="63" t="s">
        <v>26</v>
      </c>
      <c r="E19" s="63"/>
      <c r="F19" s="63"/>
      <c r="G19" s="63"/>
      <c r="I19" s="54">
        <v>4573</v>
      </c>
      <c r="J19" s="24"/>
    </row>
    <row r="20" spans="2:11" ht="48" customHeight="1">
      <c r="B20" s="27"/>
      <c r="C20" s="36">
        <v>6</v>
      </c>
      <c r="D20" s="63" t="s">
        <v>43</v>
      </c>
      <c r="E20" s="63"/>
      <c r="F20" s="63"/>
      <c r="G20" s="63"/>
      <c r="I20" s="54">
        <v>12737</v>
      </c>
      <c r="J20" s="24"/>
    </row>
    <row r="21" spans="2:11" ht="27.75" customHeight="1">
      <c r="B21" s="27"/>
      <c r="C21" s="37">
        <v>7</v>
      </c>
      <c r="D21" s="63" t="s">
        <v>44</v>
      </c>
      <c r="E21" s="63"/>
      <c r="F21" s="63"/>
      <c r="G21" s="63"/>
      <c r="I21" s="54">
        <v>5507</v>
      </c>
      <c r="J21" s="24"/>
    </row>
    <row r="22" spans="2:11" ht="25.5" customHeight="1">
      <c r="B22" s="27"/>
      <c r="C22" s="37">
        <v>8</v>
      </c>
      <c r="D22" s="63" t="s">
        <v>49</v>
      </c>
      <c r="E22" s="63"/>
      <c r="F22" s="63"/>
      <c r="G22" s="63"/>
      <c r="I22" s="54">
        <v>2942</v>
      </c>
      <c r="J22" s="24"/>
    </row>
    <row r="23" spans="2:11" ht="22.5">
      <c r="B23" s="27"/>
      <c r="C23" s="37">
        <v>9</v>
      </c>
      <c r="D23" s="63" t="s">
        <v>17</v>
      </c>
      <c r="E23" s="63"/>
      <c r="F23" s="63"/>
      <c r="G23" s="63"/>
      <c r="I23" s="54">
        <v>3558</v>
      </c>
      <c r="J23" s="24"/>
    </row>
    <row r="24" spans="2:11" ht="22.5">
      <c r="B24" s="27"/>
      <c r="C24" s="37">
        <v>10</v>
      </c>
      <c r="D24" s="63" t="s">
        <v>18</v>
      </c>
      <c r="E24" s="63"/>
      <c r="F24" s="63"/>
      <c r="G24" s="63"/>
      <c r="I24" s="54">
        <v>3586</v>
      </c>
      <c r="J24" s="24"/>
    </row>
    <row r="25" spans="2:11" ht="22.5">
      <c r="B25" s="27"/>
      <c r="C25" s="37">
        <v>11</v>
      </c>
      <c r="D25" s="63" t="s">
        <v>45</v>
      </c>
      <c r="E25" s="63"/>
      <c r="F25" s="63"/>
      <c r="G25" s="63"/>
      <c r="I25" s="54">
        <v>6250</v>
      </c>
      <c r="J25" s="24"/>
    </row>
    <row r="26" spans="2:11" ht="23.25" customHeight="1">
      <c r="B26" s="27"/>
      <c r="C26" s="37">
        <v>12</v>
      </c>
      <c r="D26" s="63" t="s">
        <v>27</v>
      </c>
      <c r="E26" s="63"/>
      <c r="F26" s="63"/>
      <c r="G26" s="63"/>
      <c r="I26" s="54">
        <v>8167</v>
      </c>
      <c r="J26" s="24"/>
    </row>
    <row r="27" spans="2:11" ht="40.5" customHeight="1">
      <c r="B27" s="27"/>
      <c r="C27" s="36">
        <v>13</v>
      </c>
      <c r="D27" s="63" t="s">
        <v>56</v>
      </c>
      <c r="E27" s="63"/>
      <c r="F27" s="63"/>
      <c r="G27" s="63"/>
      <c r="I27" s="54">
        <v>7318</v>
      </c>
      <c r="J27" s="24"/>
      <c r="K27" s="55"/>
    </row>
    <row r="28" spans="2:11" ht="52.5" customHeight="1">
      <c r="B28" s="27"/>
      <c r="C28" s="36">
        <v>14</v>
      </c>
      <c r="D28" s="63" t="s">
        <v>46</v>
      </c>
      <c r="E28" s="63"/>
      <c r="F28" s="63"/>
      <c r="G28" s="63"/>
      <c r="I28" s="54">
        <v>6500</v>
      </c>
      <c r="J28" s="24"/>
      <c r="K28" s="55"/>
    </row>
    <row r="29" spans="2:11" ht="22.5">
      <c r="B29" s="27"/>
      <c r="C29" s="37">
        <v>15</v>
      </c>
      <c r="D29" s="63" t="s">
        <v>22</v>
      </c>
      <c r="E29" s="63"/>
      <c r="F29" s="63"/>
      <c r="G29" s="63"/>
      <c r="I29" s="54">
        <v>8741</v>
      </c>
      <c r="J29" s="24"/>
      <c r="K29" s="55"/>
    </row>
    <row r="30" spans="2:11" ht="37.5" customHeight="1">
      <c r="B30" s="27"/>
      <c r="C30" s="36">
        <v>16</v>
      </c>
      <c r="D30" s="63" t="s">
        <v>50</v>
      </c>
      <c r="E30" s="63"/>
      <c r="F30" s="63"/>
      <c r="G30" s="63"/>
      <c r="I30" s="54">
        <v>5500</v>
      </c>
      <c r="J30" s="24"/>
      <c r="K30" s="55"/>
    </row>
    <row r="31" spans="2:11" ht="37.5" customHeight="1">
      <c r="B31" s="27"/>
      <c r="C31" s="36">
        <v>17</v>
      </c>
      <c r="D31" s="63" t="s">
        <v>47</v>
      </c>
      <c r="E31" s="63"/>
      <c r="F31" s="63"/>
      <c r="G31" s="63"/>
      <c r="I31" s="54">
        <v>4965</v>
      </c>
      <c r="J31" s="24"/>
      <c r="K31" s="55"/>
    </row>
    <row r="32" spans="2:11" ht="28.5" customHeight="1">
      <c r="B32" s="27"/>
      <c r="C32" s="37">
        <v>18</v>
      </c>
      <c r="D32" s="63" t="s">
        <v>24</v>
      </c>
      <c r="E32" s="63"/>
      <c r="F32" s="63"/>
      <c r="G32" s="63"/>
      <c r="I32" s="54">
        <v>21000</v>
      </c>
      <c r="J32" s="24"/>
      <c r="K32" s="55"/>
    </row>
    <row r="33" spans="2:11" ht="48.75" customHeight="1">
      <c r="B33" s="27"/>
      <c r="C33" s="36">
        <v>19</v>
      </c>
      <c r="D33" s="63" t="s">
        <v>48</v>
      </c>
      <c r="E33" s="63"/>
      <c r="F33" s="63"/>
      <c r="G33" s="63"/>
      <c r="I33" s="54">
        <v>1450</v>
      </c>
      <c r="J33" s="24"/>
      <c r="K33" s="55"/>
    </row>
    <row r="34" spans="2:11" ht="22.5">
      <c r="B34" s="27"/>
      <c r="C34" s="37">
        <v>20</v>
      </c>
      <c r="D34" s="63" t="s">
        <v>51</v>
      </c>
      <c r="E34" s="63"/>
      <c r="F34" s="63"/>
      <c r="G34" s="63"/>
      <c r="I34" s="54">
        <v>795</v>
      </c>
      <c r="J34" s="24"/>
      <c r="K34" s="55"/>
    </row>
    <row r="35" spans="2:11" ht="22.5">
      <c r="B35" s="27"/>
      <c r="C35" s="37">
        <v>21</v>
      </c>
      <c r="D35" s="63" t="s">
        <v>28</v>
      </c>
      <c r="E35" s="63"/>
      <c r="F35" s="63"/>
      <c r="G35" s="63"/>
      <c r="I35" s="54">
        <v>18000</v>
      </c>
      <c r="J35" s="24"/>
      <c r="K35" s="55"/>
    </row>
    <row r="36" spans="2:11" ht="9" customHeight="1">
      <c r="B36" s="27"/>
      <c r="C36" s="37"/>
      <c r="D36" s="32"/>
      <c r="E36" s="32"/>
      <c r="F36" s="32"/>
      <c r="G36" s="32"/>
      <c r="I36" s="49"/>
      <c r="J36" s="50"/>
      <c r="K36" s="51"/>
    </row>
    <row r="37" spans="2:11" ht="23.25" customHeight="1">
      <c r="B37" s="27"/>
      <c r="C37" s="37"/>
      <c r="D37" s="32"/>
      <c r="E37" s="32"/>
      <c r="F37" s="32"/>
      <c r="G37" s="23" t="s">
        <v>7</v>
      </c>
      <c r="I37" s="39"/>
      <c r="J37" s="24"/>
      <c r="K37" s="52">
        <f>SUM(I15:I35)</f>
        <v>353430</v>
      </c>
    </row>
    <row r="38" spans="2:11" ht="9" customHeight="1" thickBot="1">
      <c r="B38" s="41"/>
      <c r="C38" s="42"/>
      <c r="D38" s="43"/>
      <c r="E38" s="43"/>
      <c r="F38" s="43"/>
      <c r="G38" s="43"/>
      <c r="H38" s="44"/>
      <c r="I38" s="45"/>
      <c r="J38" s="46"/>
      <c r="K38" s="44"/>
    </row>
    <row r="39" spans="2:11" ht="23.25" customHeight="1">
      <c r="B39" s="27"/>
      <c r="C39" s="37"/>
      <c r="D39" s="32"/>
      <c r="E39" s="32"/>
      <c r="F39" s="32"/>
      <c r="G39" s="23" t="s">
        <v>55</v>
      </c>
      <c r="I39" s="39"/>
      <c r="J39" s="24"/>
      <c r="K39" s="26">
        <f>SUM(K6+K37)</f>
        <v>2078262</v>
      </c>
    </row>
    <row r="40" spans="2:11" ht="23.25" customHeight="1">
      <c r="B40" s="27"/>
      <c r="C40" s="37"/>
      <c r="D40" s="32"/>
      <c r="E40" s="32"/>
      <c r="F40" s="32"/>
      <c r="G40" s="47"/>
      <c r="I40" s="56"/>
      <c r="J40" s="24"/>
      <c r="K40" s="57"/>
    </row>
    <row r="41" spans="2:11" ht="10.5" customHeight="1">
      <c r="B41" s="27"/>
      <c r="C41" s="37"/>
      <c r="D41" s="32"/>
      <c r="E41" s="32"/>
      <c r="F41" s="32"/>
      <c r="G41" s="32"/>
      <c r="I41" s="39"/>
      <c r="J41" s="24"/>
    </row>
    <row r="42" spans="2:11" ht="23.25" customHeight="1">
      <c r="B42" s="27" t="s">
        <v>20</v>
      </c>
      <c r="C42" s="37"/>
      <c r="D42" s="32"/>
      <c r="E42" s="32"/>
      <c r="F42" s="32"/>
      <c r="G42" s="32"/>
      <c r="I42" s="39"/>
      <c r="J42" s="24"/>
      <c r="K42" s="52">
        <f>SUM(I44:I44)*1.1</f>
        <v>0</v>
      </c>
    </row>
    <row r="43" spans="2:11" ht="10.5" customHeight="1">
      <c r="B43" s="27"/>
      <c r="D43" s="32"/>
      <c r="E43" s="32"/>
      <c r="F43" s="32"/>
      <c r="G43" s="32"/>
      <c r="I43" s="39"/>
      <c r="J43" s="24"/>
    </row>
    <row r="44" spans="2:11" ht="37.5" customHeight="1">
      <c r="B44" s="27"/>
      <c r="C44" s="37"/>
      <c r="D44" s="63" t="s">
        <v>19</v>
      </c>
      <c r="E44" s="63"/>
      <c r="F44" s="63"/>
      <c r="G44" s="63"/>
      <c r="I44" s="39" t="s">
        <v>21</v>
      </c>
      <c r="J44" s="24"/>
    </row>
    <row r="45" spans="2:11" ht="9" customHeight="1" thickBot="1">
      <c r="B45" s="41"/>
      <c r="C45" s="42"/>
      <c r="D45" s="43"/>
      <c r="E45" s="43"/>
      <c r="F45" s="43"/>
      <c r="G45" s="43"/>
      <c r="H45" s="44"/>
      <c r="I45" s="45"/>
      <c r="J45" s="46"/>
      <c r="K45" s="44"/>
    </row>
    <row r="46" spans="2:11" ht="9" customHeight="1">
      <c r="B46" s="27"/>
      <c r="C46" s="37"/>
      <c r="D46" s="32"/>
      <c r="E46" s="32"/>
      <c r="F46" s="32"/>
      <c r="G46" s="32"/>
      <c r="I46" s="39"/>
      <c r="J46" s="24"/>
    </row>
    <row r="47" spans="2:11" ht="23.25" customHeight="1">
      <c r="B47" s="27"/>
      <c r="C47" s="37"/>
      <c r="D47" s="32"/>
      <c r="E47" s="32"/>
      <c r="F47" s="32"/>
      <c r="G47" s="17" t="s">
        <v>10</v>
      </c>
      <c r="I47" s="39"/>
      <c r="J47" s="24"/>
      <c r="K47" s="53">
        <f>K42+K39</f>
        <v>2078262</v>
      </c>
    </row>
    <row r="48" spans="2:11" ht="23.25" customHeight="1">
      <c r="B48" s="27"/>
      <c r="C48" s="37"/>
      <c r="D48" s="32"/>
      <c r="E48" s="32"/>
      <c r="F48" s="32"/>
      <c r="G48" s="48" t="s">
        <v>42</v>
      </c>
      <c r="I48" s="39"/>
      <c r="J48" s="24"/>
    </row>
    <row r="49" spans="2:21" ht="9" customHeight="1">
      <c r="G49" s="22"/>
      <c r="I49" s="40"/>
      <c r="J49" s="25"/>
      <c r="U49" s="16"/>
    </row>
    <row r="50" spans="2:21">
      <c r="C50" s="2" t="s">
        <v>5</v>
      </c>
      <c r="E50" s="3"/>
      <c r="F50" s="3"/>
      <c r="G50" s="3"/>
      <c r="H50" s="3"/>
      <c r="I50" s="2"/>
      <c r="J50" s="2"/>
      <c r="K50" s="9"/>
    </row>
    <row r="51" spans="2:21" ht="22.5">
      <c r="B51" s="64" t="s">
        <v>53</v>
      </c>
      <c r="F51" s="4"/>
      <c r="G51" s="18"/>
      <c r="I51" s="2"/>
      <c r="J51" s="2"/>
    </row>
    <row r="52" spans="2:21" ht="11.25" customHeight="1">
      <c r="B52" s="33"/>
      <c r="C52" s="62"/>
      <c r="D52" s="61"/>
      <c r="E52" s="61"/>
      <c r="F52" s="61"/>
      <c r="G52" s="61"/>
      <c r="H52" s="58"/>
      <c r="I52" s="29"/>
      <c r="J52" s="59"/>
      <c r="K52" s="28"/>
    </row>
    <row r="53" spans="2:21" ht="24">
      <c r="B53" s="33"/>
      <c r="C53" s="37">
        <v>1</v>
      </c>
      <c r="D53" s="63" t="s">
        <v>38</v>
      </c>
      <c r="E53" s="63"/>
      <c r="F53" s="63"/>
      <c r="G53" s="63"/>
      <c r="H53" s="58"/>
      <c r="I53" s="29" t="s">
        <v>2</v>
      </c>
      <c r="J53" s="59"/>
      <c r="K53" s="28">
        <v>29346</v>
      </c>
    </row>
    <row r="54" spans="2:21" ht="9" customHeight="1">
      <c r="B54" s="33"/>
      <c r="C54" s="37"/>
      <c r="D54" s="32"/>
      <c r="E54" s="32"/>
      <c r="F54" s="32"/>
      <c r="G54" s="32"/>
      <c r="H54" s="58"/>
      <c r="I54" s="29"/>
      <c r="J54" s="59"/>
      <c r="K54" s="28"/>
    </row>
    <row r="55" spans="2:21" ht="28.5" customHeight="1">
      <c r="B55" s="33"/>
      <c r="C55" s="37">
        <v>2</v>
      </c>
      <c r="D55" s="63" t="s">
        <v>39</v>
      </c>
      <c r="E55" s="63"/>
      <c r="F55" s="63"/>
      <c r="G55" s="63"/>
      <c r="H55" s="58"/>
      <c r="I55" s="29" t="s">
        <v>34</v>
      </c>
      <c r="J55" s="59"/>
      <c r="K55" s="28" t="s">
        <v>40</v>
      </c>
    </row>
    <row r="56" spans="2:21" ht="9" customHeight="1">
      <c r="B56" s="33"/>
      <c r="C56" s="37"/>
      <c r="D56" s="32"/>
      <c r="E56" s="32"/>
      <c r="F56" s="32"/>
      <c r="G56" s="32"/>
      <c r="H56" s="58"/>
      <c r="I56" s="29"/>
      <c r="J56" s="59"/>
      <c r="K56" s="28"/>
    </row>
    <row r="57" spans="2:21" ht="48.75" customHeight="1">
      <c r="B57" s="33"/>
      <c r="C57" s="36">
        <v>3</v>
      </c>
      <c r="D57" s="63" t="s">
        <v>41</v>
      </c>
      <c r="E57" s="63"/>
      <c r="F57" s="63"/>
      <c r="G57" s="63"/>
      <c r="H57" s="58"/>
      <c r="I57" s="34" t="s">
        <v>4</v>
      </c>
      <c r="J57" s="59"/>
      <c r="K57" s="28">
        <v>-15923</v>
      </c>
    </row>
    <row r="58" spans="2:21" ht="9" customHeight="1">
      <c r="B58" s="33"/>
      <c r="C58" s="19"/>
      <c r="D58" s="31"/>
      <c r="E58" s="31"/>
      <c r="F58" s="31"/>
      <c r="G58" s="31"/>
      <c r="I58" s="29"/>
    </row>
    <row r="59" spans="2:21" ht="24">
      <c r="B59" s="33"/>
      <c r="C59" s="37">
        <v>4</v>
      </c>
      <c r="D59" s="63" t="s">
        <v>35</v>
      </c>
      <c r="E59" s="63"/>
      <c r="F59" s="63"/>
      <c r="G59" s="63"/>
      <c r="I59" s="29" t="s">
        <v>2</v>
      </c>
      <c r="J59" s="36"/>
      <c r="K59" s="28">
        <v>14459</v>
      </c>
    </row>
    <row r="60" spans="2:21" ht="9" customHeight="1">
      <c r="B60" s="33"/>
      <c r="C60" s="19"/>
      <c r="D60" s="31"/>
      <c r="E60" s="31"/>
      <c r="F60" s="31"/>
      <c r="G60" s="31"/>
      <c r="I60" s="29"/>
    </row>
    <row r="61" spans="2:21" ht="24">
      <c r="B61" s="33"/>
      <c r="C61" s="37">
        <v>5</v>
      </c>
      <c r="D61" s="63" t="s">
        <v>29</v>
      </c>
      <c r="E61" s="63"/>
      <c r="F61" s="63"/>
      <c r="G61" s="63"/>
      <c r="I61" s="29" t="s">
        <v>2</v>
      </c>
      <c r="J61" s="36"/>
      <c r="K61" s="28">
        <v>3300</v>
      </c>
    </row>
    <row r="62" spans="2:21" ht="9" customHeight="1">
      <c r="B62" s="33"/>
      <c r="C62" s="19"/>
      <c r="D62" s="31"/>
      <c r="E62" s="31"/>
      <c r="F62" s="31"/>
      <c r="G62" s="31"/>
      <c r="I62" s="29"/>
    </row>
    <row r="63" spans="2:21" ht="27" customHeight="1">
      <c r="B63" s="33"/>
      <c r="C63" s="37">
        <v>6</v>
      </c>
      <c r="D63" s="63" t="s">
        <v>30</v>
      </c>
      <c r="E63" s="63"/>
      <c r="F63" s="63"/>
      <c r="G63" s="63"/>
      <c r="H63" s="58"/>
      <c r="I63" s="29" t="s">
        <v>34</v>
      </c>
      <c r="J63" s="59"/>
      <c r="K63" s="28">
        <v>8000</v>
      </c>
    </row>
    <row r="64" spans="2:21" ht="9" customHeight="1">
      <c r="B64" s="33"/>
      <c r="C64" s="19"/>
      <c r="D64" s="31"/>
      <c r="E64" s="31"/>
      <c r="F64" s="31"/>
      <c r="G64" s="31"/>
      <c r="I64" s="29"/>
    </row>
    <row r="65" spans="2:11" ht="30" customHeight="1">
      <c r="B65" s="33"/>
      <c r="C65" s="37">
        <v>7</v>
      </c>
      <c r="D65" s="63" t="s">
        <v>31</v>
      </c>
      <c r="E65" s="63"/>
      <c r="F65" s="63"/>
      <c r="G65" s="63"/>
      <c r="H65" s="58"/>
      <c r="I65" s="29" t="s">
        <v>2</v>
      </c>
      <c r="J65" s="59"/>
      <c r="K65" s="28">
        <v>13990</v>
      </c>
    </row>
    <row r="66" spans="2:11" ht="11.25" customHeight="1">
      <c r="B66" s="33"/>
      <c r="C66" s="37"/>
      <c r="D66" s="32"/>
      <c r="E66" s="32"/>
      <c r="F66" s="32"/>
      <c r="G66" s="32"/>
      <c r="H66" s="58"/>
      <c r="I66" s="29"/>
      <c r="J66" s="59"/>
      <c r="K66" s="28"/>
    </row>
    <row r="67" spans="2:11" ht="22.5" customHeight="1">
      <c r="B67" s="33"/>
      <c r="C67" s="37">
        <v>8</v>
      </c>
      <c r="D67" s="63" t="s">
        <v>33</v>
      </c>
      <c r="E67" s="63"/>
      <c r="F67" s="63"/>
      <c r="G67" s="63"/>
      <c r="H67" s="58"/>
      <c r="I67" s="29" t="s">
        <v>34</v>
      </c>
      <c r="J67" s="59"/>
      <c r="K67" s="28">
        <v>3740</v>
      </c>
    </row>
    <row r="68" spans="2:11" ht="9" customHeight="1">
      <c r="B68" s="33"/>
      <c r="C68" s="19"/>
      <c r="D68" s="31"/>
      <c r="E68" s="31"/>
      <c r="F68" s="31"/>
      <c r="G68" s="31"/>
      <c r="I68" s="29"/>
    </row>
    <row r="69" spans="2:11" ht="36.75" customHeight="1">
      <c r="B69" s="33"/>
      <c r="C69" s="36">
        <v>9</v>
      </c>
      <c r="D69" s="63" t="s">
        <v>32</v>
      </c>
      <c r="E69" s="63"/>
      <c r="F69" s="63"/>
      <c r="G69" s="63"/>
      <c r="H69" s="58"/>
      <c r="I69" s="29" t="s">
        <v>37</v>
      </c>
      <c r="J69" s="59"/>
      <c r="K69" s="28" t="s">
        <v>36</v>
      </c>
    </row>
    <row r="70" spans="2:11" ht="9" customHeight="1">
      <c r="B70" s="33"/>
      <c r="C70" s="65"/>
      <c r="D70" s="31"/>
      <c r="E70" s="31"/>
      <c r="F70" s="31"/>
      <c r="G70" s="31"/>
      <c r="I70" s="29"/>
    </row>
    <row r="71" spans="2:11" ht="34.5" customHeight="1">
      <c r="B71" s="33"/>
      <c r="C71" s="36">
        <v>10</v>
      </c>
      <c r="D71" s="63" t="s">
        <v>52</v>
      </c>
      <c r="E71" s="63"/>
      <c r="F71" s="63"/>
      <c r="G71" s="63"/>
      <c r="H71" s="58"/>
      <c r="I71" s="29" t="s">
        <v>34</v>
      </c>
      <c r="J71" s="59"/>
      <c r="K71" s="28">
        <v>11500</v>
      </c>
    </row>
    <row r="72" spans="2:11" ht="11.25" customHeight="1">
      <c r="B72" s="33"/>
      <c r="C72" s="37"/>
      <c r="D72" s="32"/>
      <c r="E72" s="32"/>
      <c r="F72" s="32"/>
      <c r="G72" s="32"/>
      <c r="H72" s="58"/>
      <c r="I72" s="34"/>
      <c r="J72" s="59"/>
      <c r="K72" s="28"/>
    </row>
    <row r="73" spans="2:11" ht="24" customHeight="1">
      <c r="B73" s="33"/>
      <c r="C73" s="37"/>
      <c r="D73" s="63"/>
      <c r="E73" s="63"/>
      <c r="F73" s="63"/>
      <c r="G73" s="63"/>
      <c r="H73" s="58"/>
      <c r="I73" s="29"/>
      <c r="J73" s="59"/>
      <c r="K73" s="28"/>
    </row>
    <row r="74" spans="2:11" ht="9" customHeight="1">
      <c r="B74" s="33"/>
      <c r="C74" s="19"/>
      <c r="D74" s="31"/>
      <c r="E74" s="31"/>
      <c r="F74" s="31"/>
      <c r="G74" s="31"/>
      <c r="I74" s="29"/>
    </row>
    <row r="75" spans="2:11" ht="24">
      <c r="B75" s="33"/>
      <c r="C75" s="37"/>
      <c r="D75" s="63"/>
      <c r="E75" s="63"/>
      <c r="F75" s="63"/>
      <c r="G75" s="63"/>
      <c r="H75" s="58"/>
      <c r="I75" s="34"/>
      <c r="J75" s="59"/>
      <c r="K75" s="28"/>
    </row>
    <row r="76" spans="2:11" ht="9" customHeight="1">
      <c r="B76" s="33"/>
      <c r="C76" s="19"/>
      <c r="D76" s="31"/>
      <c r="E76" s="31"/>
      <c r="F76" s="31"/>
      <c r="G76" s="31"/>
      <c r="I76" s="29"/>
    </row>
    <row r="77" spans="2:11" ht="24">
      <c r="B77" s="33"/>
      <c r="C77" s="37"/>
      <c r="D77" s="63"/>
      <c r="E77" s="63"/>
      <c r="F77" s="63"/>
      <c r="G77" s="63"/>
      <c r="H77" s="58"/>
      <c r="I77" s="34"/>
      <c r="J77" s="59"/>
      <c r="K77" s="28"/>
    </row>
    <row r="78" spans="2:11" ht="9" customHeight="1">
      <c r="B78" s="33"/>
      <c r="C78" s="19"/>
      <c r="D78" s="31"/>
      <c r="E78" s="31"/>
      <c r="F78" s="31"/>
      <c r="G78" s="31"/>
      <c r="I78" s="29"/>
    </row>
    <row r="79" spans="2:11" ht="36" customHeight="1">
      <c r="B79" s="33"/>
      <c r="C79" s="37"/>
      <c r="D79" s="63"/>
      <c r="E79" s="63"/>
      <c r="F79" s="63"/>
      <c r="G79" s="63"/>
      <c r="H79" s="58"/>
      <c r="I79" s="29"/>
      <c r="J79" s="59"/>
      <c r="K79" s="28"/>
    </row>
    <row r="80" spans="2:11" ht="9" customHeight="1">
      <c r="B80" s="33"/>
      <c r="C80" s="19"/>
      <c r="D80" s="31"/>
      <c r="E80" s="31"/>
      <c r="F80" s="31"/>
      <c r="G80" s="31"/>
      <c r="I80" s="29"/>
    </row>
    <row r="81" spans="2:11" ht="24">
      <c r="B81" s="33"/>
      <c r="C81" s="37"/>
      <c r="D81" s="63"/>
      <c r="E81" s="63"/>
      <c r="F81" s="63"/>
      <c r="G81" s="63"/>
      <c r="I81" s="34"/>
      <c r="J81" s="36"/>
      <c r="K81" s="60"/>
    </row>
    <row r="82" spans="2:11" ht="9.75" customHeight="1">
      <c r="B82" s="33"/>
      <c r="C82" s="37"/>
      <c r="D82" s="31"/>
      <c r="E82" s="31"/>
      <c r="F82" s="31"/>
      <c r="G82" s="31"/>
      <c r="I82" s="35"/>
      <c r="J82" s="36"/>
      <c r="K82" s="28"/>
    </row>
    <row r="83" spans="2:11">
      <c r="K83" s="30"/>
    </row>
    <row r="84" spans="2:11">
      <c r="K84" s="30"/>
    </row>
    <row r="85" spans="2:11">
      <c r="K85" s="30"/>
    </row>
    <row r="86" spans="2:11">
      <c r="K86" s="30"/>
    </row>
    <row r="87" spans="2:11">
      <c r="K87" s="30"/>
    </row>
  </sheetData>
  <mergeCells count="37">
    <mergeCell ref="D79:G79"/>
    <mergeCell ref="D77:G77"/>
    <mergeCell ref="D35:G35"/>
    <mergeCell ref="D81:G81"/>
    <mergeCell ref="D75:G75"/>
    <mergeCell ref="D67:G67"/>
    <mergeCell ref="D57:G57"/>
    <mergeCell ref="D55:G55"/>
    <mergeCell ref="D63:G63"/>
    <mergeCell ref="D73:G73"/>
    <mergeCell ref="D65:G65"/>
    <mergeCell ref="D69:G69"/>
    <mergeCell ref="D44:G44"/>
    <mergeCell ref="D27:G27"/>
    <mergeCell ref="D30:G30"/>
    <mergeCell ref="D71:G71"/>
    <mergeCell ref="D53:G53"/>
    <mergeCell ref="D61:G61"/>
    <mergeCell ref="D59:G59"/>
    <mergeCell ref="D34:G34"/>
    <mergeCell ref="D33:G33"/>
    <mergeCell ref="D22:G22"/>
    <mergeCell ref="D15:G15"/>
    <mergeCell ref="D19:G19"/>
    <mergeCell ref="D16:G16"/>
    <mergeCell ref="D23:G23"/>
    <mergeCell ref="D29:G29"/>
    <mergeCell ref="D25:G25"/>
    <mergeCell ref="D24:G24"/>
    <mergeCell ref="D31:G31"/>
    <mergeCell ref="D32:G32"/>
    <mergeCell ref="D26:G26"/>
    <mergeCell ref="D17:G17"/>
    <mergeCell ref="D28:G28"/>
    <mergeCell ref="D18:G18"/>
    <mergeCell ref="D20:G20"/>
    <mergeCell ref="D21:G21"/>
  </mergeCells>
  <printOptions horizontalCentered="1"/>
  <pageMargins left="0.25" right="0.25" top="0.5" bottom="0.5" header="0.3" footer="0.3"/>
  <pageSetup scale="61" fitToHeight="2" orientation="portrait" r:id="rId1"/>
  <headerFooter>
    <oddFooter>&amp;L&amp;"Century Gothic,Regular"&amp;12             DEVELOP | DESIGN | BUILD</oddFooter>
  </headerFooter>
  <rowBreaks count="1" manualBreakCount="1">
    <brk id="4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 Rasmussen</dc:creator>
  <cp:lastModifiedBy>Pat Kirby</cp:lastModifiedBy>
  <cp:lastPrinted>2026-05-12T15:58:28Z</cp:lastPrinted>
  <dcterms:created xsi:type="dcterms:W3CDTF">2020-07-17T18:19:08Z</dcterms:created>
  <dcterms:modified xsi:type="dcterms:W3CDTF">2026-05-12T16:59:30Z</dcterms:modified>
</cp:coreProperties>
</file>