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cNeil Company Dropbox\Grady Hastings\McNeil - Estimating\25 Projects\1-2510 - Crockett Residence\09 Subcontractors\Div 8 Openings\Interior Doors\"/>
    </mc:Choice>
  </mc:AlternateContent>
  <xr:revisionPtr revIDLastSave="0" documentId="13_ncr:1_{4563F9B3-6AEB-4546-BC52-1614CB63983D}" xr6:coauthVersionLast="47" xr6:coauthVersionMax="47" xr10:uidLastSave="{00000000-0000-0000-0000-000000000000}"/>
  <bookViews>
    <workbookView xWindow="28680" yWindow="-120" windowWidth="29040" windowHeight="15840" xr2:uid="{6E69196B-A543-4E4E-B3E0-75642330D9D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55" i="1" l="1"/>
  <c r="S55" i="1"/>
  <c r="T54" i="1"/>
  <c r="S54" i="1"/>
  <c r="T53" i="1"/>
  <c r="S53" i="1"/>
  <c r="D33" i="1"/>
  <c r="F33" i="1"/>
  <c r="F47" i="1"/>
  <c r="D47" i="1"/>
</calcChain>
</file>

<file path=xl/sharedStrings.xml><?xml version="1.0" encoding="utf-8"?>
<sst xmlns="http://schemas.openxmlformats.org/spreadsheetml/2006/main" count="461" uniqueCount="93">
  <si>
    <t>Interior Wood Doors</t>
  </si>
  <si>
    <t>QTY</t>
  </si>
  <si>
    <t>DOOR #</t>
  </si>
  <si>
    <t>W</t>
  </si>
  <si>
    <t>H</t>
  </si>
  <si>
    <t>T</t>
  </si>
  <si>
    <t>DOOR SPECIES</t>
  </si>
  <si>
    <t>JAMB WIDTH</t>
  </si>
  <si>
    <t>JAMB SPECIES</t>
  </si>
  <si>
    <t>NOTES</t>
  </si>
  <si>
    <t>x</t>
  </si>
  <si>
    <t xml:space="preserve">Main Level </t>
  </si>
  <si>
    <t>Lower Level</t>
  </si>
  <si>
    <t>Door List</t>
  </si>
  <si>
    <t>DOOR STYLE</t>
  </si>
  <si>
    <t>STICKING</t>
  </si>
  <si>
    <t>HANDING</t>
  </si>
  <si>
    <t>PANEL STYLE</t>
  </si>
  <si>
    <t>RH</t>
  </si>
  <si>
    <t>LH</t>
  </si>
  <si>
    <t>-</t>
  </si>
  <si>
    <t>COATS</t>
  </si>
  <si>
    <t>POWDER</t>
  </si>
  <si>
    <t>Sliding</t>
  </si>
  <si>
    <t>1-3/4"</t>
  </si>
  <si>
    <t>pair - pocket doors</t>
  </si>
  <si>
    <t>pair - closet</t>
  </si>
  <si>
    <t>PLANNING ROOM</t>
  </si>
  <si>
    <t>HIDDEN ENTRY</t>
  </si>
  <si>
    <t>LAUNDRY</t>
  </si>
  <si>
    <t>M BATH</t>
  </si>
  <si>
    <t>M WARDROBE</t>
  </si>
  <si>
    <t>M WATER CLOSET</t>
  </si>
  <si>
    <t>M BEDROOM 1</t>
  </si>
  <si>
    <t>M BEDROOM 2</t>
  </si>
  <si>
    <t>LHR</t>
  </si>
  <si>
    <t>FOYER</t>
  </si>
  <si>
    <t>GOLF SIM</t>
  </si>
  <si>
    <t>001</t>
  </si>
  <si>
    <t>UNFINISHED STORAGE</t>
  </si>
  <si>
    <t>One door - either at golf sim wall or storage</t>
  </si>
  <si>
    <t>BATH</t>
  </si>
  <si>
    <t>009</t>
  </si>
  <si>
    <t>LINEN</t>
  </si>
  <si>
    <t>RHR</t>
  </si>
  <si>
    <t>SAUNA</t>
  </si>
  <si>
    <t>010</t>
  </si>
  <si>
    <t>FITNESS</t>
  </si>
  <si>
    <t>008</t>
  </si>
  <si>
    <t>Upper Level</t>
  </si>
  <si>
    <t>BEDROOM 3</t>
  </si>
  <si>
    <t>BATH 3</t>
  </si>
  <si>
    <t>BEDROOM 2</t>
  </si>
  <si>
    <t>DRESSING 3</t>
  </si>
  <si>
    <t>WARDROBE 3</t>
  </si>
  <si>
    <t>WARDROBE 2</t>
  </si>
  <si>
    <t>BATH 3.1</t>
  </si>
  <si>
    <t>BATH 3.2</t>
  </si>
  <si>
    <t>DRESSING 4</t>
  </si>
  <si>
    <t>WARDROBE 4</t>
  </si>
  <si>
    <t>BEDROOM 4</t>
  </si>
  <si>
    <t>UNF STORAGE</t>
  </si>
  <si>
    <t>4  9/16</t>
  </si>
  <si>
    <t>6  9/16</t>
  </si>
  <si>
    <t>CONTEMPLATION STUDY</t>
  </si>
  <si>
    <t>Crockett</t>
  </si>
  <si>
    <t>1-3/8"</t>
  </si>
  <si>
    <t>4 panel</t>
  </si>
  <si>
    <t>Ovolo</t>
  </si>
  <si>
    <t>Poplar</t>
  </si>
  <si>
    <t>20 min. rating</t>
  </si>
  <si>
    <t>Flat</t>
  </si>
  <si>
    <t>BACK DOOR PATIO</t>
  </si>
  <si>
    <t>DROP ZONE (garage)</t>
  </si>
  <si>
    <t>By others</t>
  </si>
  <si>
    <t>Pocket</t>
  </si>
  <si>
    <t>Double</t>
  </si>
  <si>
    <t>Double Pocket</t>
  </si>
  <si>
    <t>HIDDEN ENTRY (back door)</t>
  </si>
  <si>
    <t>7  1/8</t>
  </si>
  <si>
    <t>Master Hall CSD</t>
  </si>
  <si>
    <t>Kitchen CSD</t>
  </si>
  <si>
    <t>Drop Zone CSD</t>
  </si>
  <si>
    <t>Stair Hall CSD</t>
  </si>
  <si>
    <t>104 to 106</t>
  </si>
  <si>
    <t>106 to 109</t>
  </si>
  <si>
    <t>109 to 115</t>
  </si>
  <si>
    <t>116 to 119</t>
  </si>
  <si>
    <t>Bar CSD</t>
  </si>
  <si>
    <t>007 to hall</t>
  </si>
  <si>
    <t>SE Smith</t>
  </si>
  <si>
    <t>Karona</t>
  </si>
  <si>
    <t>Trustile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</si>
</sst>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_);[Red]\(0.00\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i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2" fillId="2" borderId="0" xfId="0" applyFont="1" applyFill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5" fillId="0" borderId="0" xfId="0" applyFont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164" fontId="2" fillId="2" borderId="0" xfId="1" applyNumberFormat="1" applyFont="1" applyFill="1" applyBorder="1" applyAlignment="1">
      <alignment horizontal="center"/>
    </xf>
    <xf numFmtId="164" fontId="2" fillId="2" borderId="0" xfId="1" applyNumberFormat="1" applyFont="1" applyFill="1" applyBorder="1" applyAlignment="1" applyProtection="1">
      <alignment horizontal="center" wrapText="1"/>
    </xf>
    <xf numFmtId="164" fontId="2" fillId="2" borderId="0" xfId="1" applyNumberFormat="1" applyFont="1" applyFill="1" applyBorder="1" applyAlignment="1"/>
    <xf numFmtId="165" fontId="2" fillId="2" borderId="0" xfId="2" applyNumberFormat="1" applyFont="1" applyFill="1" applyAlignment="1">
      <alignment horizontal="center" wrapText="1"/>
    </xf>
    <xf numFmtId="0" fontId="3" fillId="2" borderId="0" xfId="0" applyFont="1" applyFill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right"/>
    </xf>
    <xf numFmtId="49" fontId="3" fillId="2" borderId="5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12" fontId="3" fillId="2" borderId="5" xfId="0" applyNumberFormat="1" applyFont="1" applyFill="1" applyBorder="1"/>
    <xf numFmtId="49" fontId="3" fillId="2" borderId="5" xfId="0" applyNumberFormat="1" applyFont="1" applyFill="1" applyBorder="1"/>
    <xf numFmtId="0" fontId="3" fillId="2" borderId="6" xfId="0" applyFont="1" applyFill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right"/>
    </xf>
    <xf numFmtId="0" fontId="3" fillId="0" borderId="5" xfId="0" applyFont="1" applyBorder="1"/>
    <xf numFmtId="0" fontId="3" fillId="3" borderId="5" xfId="0" applyFont="1" applyFill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6" xfId="0" applyFont="1" applyBorder="1"/>
    <xf numFmtId="12" fontId="2" fillId="2" borderId="5" xfId="0" applyNumberFormat="1" applyFont="1" applyFill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right"/>
    </xf>
    <xf numFmtId="0" fontId="3" fillId="0" borderId="6" xfId="0" applyFont="1" applyBorder="1" applyAlignment="1">
      <alignment horizontal="left"/>
    </xf>
    <xf numFmtId="0" fontId="3" fillId="3" borderId="4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3" fillId="3" borderId="6" xfId="0" applyFont="1" applyFill="1" applyBorder="1"/>
    <xf numFmtId="0" fontId="3" fillId="0" borderId="6" xfId="0" applyFont="1" applyBorder="1"/>
    <xf numFmtId="2" fontId="3" fillId="0" borderId="4" xfId="0" applyNumberFormat="1" applyFont="1" applyBorder="1" applyAlignment="1">
      <alignment horizontal="center"/>
    </xf>
    <xf numFmtId="0" fontId="3" fillId="0" borderId="5" xfId="0" quotePrefix="1" applyFont="1" applyBorder="1" applyAlignment="1">
      <alignment horizontal="right"/>
    </xf>
    <xf numFmtId="0" fontId="4" fillId="0" borderId="5" xfId="0" quotePrefix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right"/>
    </xf>
    <xf numFmtId="0" fontId="3" fillId="0" borderId="8" xfId="0" applyFont="1" applyBorder="1"/>
    <xf numFmtId="0" fontId="3" fillId="3" borderId="8" xfId="0" applyFont="1" applyFill="1" applyBorder="1" applyAlignment="1">
      <alignment horizontal="center"/>
    </xf>
    <xf numFmtId="12" fontId="4" fillId="0" borderId="8" xfId="0" applyNumberFormat="1" applyFont="1" applyBorder="1"/>
    <xf numFmtId="0" fontId="4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4" fillId="0" borderId="9" xfId="0" applyFont="1" applyBorder="1"/>
    <xf numFmtId="44" fontId="4" fillId="0" borderId="0" xfId="3" applyFont="1"/>
    <xf numFmtId="44" fontId="4" fillId="0" borderId="0" xfId="3" applyFont="1" applyAlignment="1"/>
    <xf numFmtId="44" fontId="7" fillId="0" borderId="0" xfId="3" applyFont="1"/>
  </cellXfs>
  <cellStyles count="4">
    <cellStyle name="Comma" xfId="1" builtinId="3"/>
    <cellStyle name="Currency" xfId="3" builtinId="4"/>
    <cellStyle name="Normal" xfId="0" builtinId="0"/>
    <cellStyle name="Normal 3" xfId="2" xr:uid="{905EB16B-0EB5-4DC4-89C4-1C63F1ECEB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E27C3-F5B4-489A-8454-05A236922190}">
  <sheetPr>
    <pageSetUpPr fitToPage="1"/>
  </sheetPr>
  <dimension ref="A1:T55"/>
  <sheetViews>
    <sheetView tabSelected="1" topLeftCell="A21" zoomScaleNormal="100" workbookViewId="0">
      <selection activeCell="T45" sqref="T45:T52"/>
    </sheetView>
  </sheetViews>
  <sheetFormatPr defaultColWidth="8.7109375" defaultRowHeight="14.25" x14ac:dyDescent="0.2"/>
  <cols>
    <col min="1" max="1" width="11.5703125" style="3" bestFit="1" customWidth="1"/>
    <col min="2" max="2" width="28.140625" style="5" bestFit="1" customWidth="1"/>
    <col min="3" max="3" width="8.85546875" style="4" bestFit="1" customWidth="1"/>
    <col min="4" max="4" width="3.28515625" style="3" customWidth="1"/>
    <col min="5" max="5" width="2" style="3" bestFit="1" customWidth="1"/>
    <col min="6" max="6" width="4.42578125" style="3" bestFit="1" customWidth="1"/>
    <col min="7" max="7" width="2" style="3" bestFit="1" customWidth="1"/>
    <col min="8" max="8" width="7.85546875" style="3" bestFit="1" customWidth="1"/>
    <col min="9" max="13" width="15.7109375" style="3" customWidth="1"/>
    <col min="14" max="14" width="8.140625" style="3" bestFit="1" customWidth="1"/>
    <col min="15" max="15" width="10.5703125" style="3" bestFit="1" customWidth="1"/>
    <col min="16" max="16" width="5.28515625" style="3" bestFit="1" customWidth="1"/>
    <col min="17" max="17" width="42.140625" style="3" bestFit="1" customWidth="1"/>
    <col min="18" max="18" width="8.7109375" style="3"/>
    <col min="19" max="20" width="12.7109375" style="58" bestFit="1" customWidth="1"/>
    <col min="21" max="16384" width="8.7109375" style="3"/>
  </cols>
  <sheetData>
    <row r="1" spans="1:20" ht="15" x14ac:dyDescent="0.25">
      <c r="A1" s="7" t="s">
        <v>13</v>
      </c>
    </row>
    <row r="2" spans="1:20" x14ac:dyDescent="0.2">
      <c r="A2" s="5" t="s">
        <v>65</v>
      </c>
    </row>
    <row r="3" spans="1:20" x14ac:dyDescent="0.2">
      <c r="A3" s="6">
        <v>46226</v>
      </c>
      <c r="B3" s="6"/>
    </row>
    <row r="6" spans="1:20" ht="15" x14ac:dyDescent="0.25">
      <c r="A6" s="8">
        <v>8.14</v>
      </c>
      <c r="B6" s="8" t="s">
        <v>0</v>
      </c>
      <c r="C6" s="1"/>
      <c r="D6" s="9"/>
      <c r="E6" s="10"/>
      <c r="F6" s="10"/>
      <c r="G6" s="11"/>
      <c r="H6" s="12"/>
      <c r="I6" s="10"/>
      <c r="J6" s="10"/>
      <c r="K6" s="10"/>
      <c r="L6" s="10"/>
      <c r="M6" s="10"/>
      <c r="N6" s="13"/>
      <c r="O6" s="9"/>
      <c r="P6" s="9"/>
      <c r="Q6" s="14"/>
    </row>
    <row r="7" spans="1:20" ht="15" thickBot="1" x14ac:dyDescent="0.25">
      <c r="A7" s="15"/>
      <c r="B7" s="15"/>
      <c r="C7" s="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S7" s="59" t="s">
        <v>90</v>
      </c>
      <c r="T7" s="59" t="s">
        <v>90</v>
      </c>
    </row>
    <row r="8" spans="1:20" ht="28.5" x14ac:dyDescent="0.2">
      <c r="A8" s="15"/>
      <c r="B8" s="17" t="s">
        <v>2</v>
      </c>
      <c r="C8" s="18"/>
      <c r="D8" s="19" t="s">
        <v>3</v>
      </c>
      <c r="E8" s="19"/>
      <c r="F8" s="19" t="s">
        <v>4</v>
      </c>
      <c r="G8" s="19"/>
      <c r="H8" s="19" t="s">
        <v>5</v>
      </c>
      <c r="I8" s="20" t="s">
        <v>6</v>
      </c>
      <c r="J8" s="19" t="s">
        <v>14</v>
      </c>
      <c r="K8" s="19" t="s">
        <v>15</v>
      </c>
      <c r="L8" s="19" t="s">
        <v>17</v>
      </c>
      <c r="M8" s="19" t="s">
        <v>16</v>
      </c>
      <c r="N8" s="20" t="s">
        <v>7</v>
      </c>
      <c r="O8" s="20" t="s">
        <v>8</v>
      </c>
      <c r="P8" s="20" t="s">
        <v>1</v>
      </c>
      <c r="Q8" s="21" t="s">
        <v>9</v>
      </c>
      <c r="S8" s="60" t="s">
        <v>91</v>
      </c>
      <c r="T8" s="60" t="s">
        <v>92</v>
      </c>
    </row>
    <row r="9" spans="1:20" x14ac:dyDescent="0.2">
      <c r="A9" s="15"/>
      <c r="B9" s="22" t="s">
        <v>49</v>
      </c>
      <c r="C9" s="23"/>
      <c r="D9" s="24"/>
      <c r="E9" s="25"/>
      <c r="F9" s="24"/>
      <c r="G9" s="25"/>
      <c r="H9" s="26"/>
      <c r="I9" s="25"/>
      <c r="J9" s="25"/>
      <c r="K9" s="25"/>
      <c r="L9" s="25"/>
      <c r="M9" s="25"/>
      <c r="N9" s="27"/>
      <c r="O9" s="25"/>
      <c r="P9" s="25"/>
      <c r="Q9" s="28"/>
    </row>
    <row r="10" spans="1:20" x14ac:dyDescent="0.2">
      <c r="B10" s="29" t="s">
        <v>50</v>
      </c>
      <c r="C10" s="30">
        <v>202</v>
      </c>
      <c r="D10" s="31">
        <v>32</v>
      </c>
      <c r="E10" s="32" t="s">
        <v>10</v>
      </c>
      <c r="F10" s="31">
        <v>84</v>
      </c>
      <c r="G10" s="32" t="s">
        <v>10</v>
      </c>
      <c r="H10" s="33" t="s">
        <v>66</v>
      </c>
      <c r="I10" s="34" t="s">
        <v>69</v>
      </c>
      <c r="J10" s="35" t="s">
        <v>67</v>
      </c>
      <c r="K10" s="35" t="s">
        <v>68</v>
      </c>
      <c r="L10" s="35" t="s">
        <v>71</v>
      </c>
      <c r="M10" s="34" t="s">
        <v>19</v>
      </c>
      <c r="N10" s="35" t="s">
        <v>62</v>
      </c>
      <c r="O10" s="34" t="s">
        <v>69</v>
      </c>
      <c r="P10" s="34">
        <v>1</v>
      </c>
      <c r="Q10" s="36"/>
      <c r="S10" s="58">
        <v>550.66</v>
      </c>
      <c r="T10" s="58">
        <v>1068.02</v>
      </c>
    </row>
    <row r="11" spans="1:20" x14ac:dyDescent="0.2">
      <c r="B11" s="29" t="s">
        <v>51</v>
      </c>
      <c r="C11" s="30">
        <v>201</v>
      </c>
      <c r="D11" s="31">
        <v>32</v>
      </c>
      <c r="E11" s="32" t="s">
        <v>10</v>
      </c>
      <c r="F11" s="31">
        <v>84</v>
      </c>
      <c r="G11" s="32" t="s">
        <v>10</v>
      </c>
      <c r="H11" s="33" t="s">
        <v>66</v>
      </c>
      <c r="I11" s="34" t="s">
        <v>69</v>
      </c>
      <c r="J11" s="35" t="s">
        <v>67</v>
      </c>
      <c r="K11" s="35" t="s">
        <v>68</v>
      </c>
      <c r="L11" s="35" t="s">
        <v>71</v>
      </c>
      <c r="M11" s="34" t="s">
        <v>19</v>
      </c>
      <c r="N11" s="35" t="s">
        <v>62</v>
      </c>
      <c r="O11" s="34" t="s">
        <v>69</v>
      </c>
      <c r="P11" s="34">
        <v>1</v>
      </c>
      <c r="Q11" s="36"/>
      <c r="S11" s="58">
        <v>550.66</v>
      </c>
      <c r="T11" s="58">
        <v>1068.02</v>
      </c>
    </row>
    <row r="12" spans="1:20" x14ac:dyDescent="0.2">
      <c r="B12" s="29" t="s">
        <v>54</v>
      </c>
      <c r="C12" s="30">
        <v>203</v>
      </c>
      <c r="D12" s="31">
        <v>30</v>
      </c>
      <c r="E12" s="32" t="s">
        <v>10</v>
      </c>
      <c r="F12" s="31">
        <v>84</v>
      </c>
      <c r="G12" s="32" t="s">
        <v>10</v>
      </c>
      <c r="H12" s="33" t="s">
        <v>66</v>
      </c>
      <c r="I12" s="34" t="s">
        <v>69</v>
      </c>
      <c r="J12" s="35" t="s">
        <v>67</v>
      </c>
      <c r="K12" s="35" t="s">
        <v>68</v>
      </c>
      <c r="L12" s="35" t="s">
        <v>71</v>
      </c>
      <c r="M12" s="34" t="s">
        <v>44</v>
      </c>
      <c r="N12" s="35" t="s">
        <v>62</v>
      </c>
      <c r="O12" s="34" t="s">
        <v>69</v>
      </c>
      <c r="P12" s="34">
        <v>1</v>
      </c>
      <c r="Q12" s="36"/>
      <c r="S12" s="58">
        <v>550.25</v>
      </c>
      <c r="T12" s="58">
        <v>1045.6199999999999</v>
      </c>
    </row>
    <row r="13" spans="1:20" x14ac:dyDescent="0.2">
      <c r="B13" s="29" t="s">
        <v>52</v>
      </c>
      <c r="C13" s="30">
        <v>206</v>
      </c>
      <c r="D13" s="31">
        <v>32</v>
      </c>
      <c r="E13" s="32" t="s">
        <v>10</v>
      </c>
      <c r="F13" s="31">
        <v>84</v>
      </c>
      <c r="G13" s="32" t="s">
        <v>10</v>
      </c>
      <c r="H13" s="33" t="s">
        <v>66</v>
      </c>
      <c r="I13" s="34" t="s">
        <v>69</v>
      </c>
      <c r="J13" s="35" t="s">
        <v>67</v>
      </c>
      <c r="K13" s="35" t="s">
        <v>68</v>
      </c>
      <c r="L13" s="35" t="s">
        <v>71</v>
      </c>
      <c r="M13" s="34" t="s">
        <v>18</v>
      </c>
      <c r="N13" s="35" t="s">
        <v>62</v>
      </c>
      <c r="O13" s="34" t="s">
        <v>69</v>
      </c>
      <c r="P13" s="34">
        <v>1</v>
      </c>
      <c r="Q13" s="36"/>
      <c r="S13" s="58">
        <v>550.66</v>
      </c>
      <c r="T13" s="58">
        <v>1068.02</v>
      </c>
    </row>
    <row r="14" spans="1:20" x14ac:dyDescent="0.2">
      <c r="B14" s="29" t="s">
        <v>53</v>
      </c>
      <c r="C14" s="30">
        <v>207</v>
      </c>
      <c r="D14" s="31">
        <v>32</v>
      </c>
      <c r="E14" s="32" t="s">
        <v>10</v>
      </c>
      <c r="F14" s="31">
        <v>84</v>
      </c>
      <c r="G14" s="32" t="s">
        <v>10</v>
      </c>
      <c r="H14" s="33" t="s">
        <v>66</v>
      </c>
      <c r="I14" s="34" t="s">
        <v>69</v>
      </c>
      <c r="J14" s="35" t="s">
        <v>67</v>
      </c>
      <c r="K14" s="35" t="s">
        <v>68</v>
      </c>
      <c r="L14" s="35" t="s">
        <v>71</v>
      </c>
      <c r="M14" s="34" t="s">
        <v>19</v>
      </c>
      <c r="N14" s="35" t="s">
        <v>62</v>
      </c>
      <c r="O14" s="34" t="s">
        <v>69</v>
      </c>
      <c r="P14" s="34">
        <v>1</v>
      </c>
      <c r="Q14" s="36"/>
      <c r="S14" s="58">
        <v>550.66</v>
      </c>
      <c r="T14" s="58">
        <v>1068.02</v>
      </c>
    </row>
    <row r="15" spans="1:20" x14ac:dyDescent="0.2">
      <c r="B15" s="29" t="s">
        <v>55</v>
      </c>
      <c r="C15" s="30">
        <v>205</v>
      </c>
      <c r="D15" s="31">
        <v>30</v>
      </c>
      <c r="E15" s="32" t="s">
        <v>10</v>
      </c>
      <c r="F15" s="31">
        <v>84</v>
      </c>
      <c r="G15" s="32" t="s">
        <v>10</v>
      </c>
      <c r="H15" s="33" t="s">
        <v>66</v>
      </c>
      <c r="I15" s="34" t="s">
        <v>69</v>
      </c>
      <c r="J15" s="35" t="s">
        <v>67</v>
      </c>
      <c r="K15" s="35" t="s">
        <v>68</v>
      </c>
      <c r="L15" s="35" t="s">
        <v>71</v>
      </c>
      <c r="M15" s="34" t="s">
        <v>35</v>
      </c>
      <c r="N15" s="35" t="s">
        <v>62</v>
      </c>
      <c r="O15" s="34" t="s">
        <v>69</v>
      </c>
      <c r="P15" s="34">
        <v>1</v>
      </c>
      <c r="Q15" s="36"/>
      <c r="S15" s="58">
        <v>550.25</v>
      </c>
      <c r="T15" s="58">
        <v>1045.6199999999999</v>
      </c>
    </row>
    <row r="16" spans="1:20" x14ac:dyDescent="0.2">
      <c r="B16" s="29" t="s">
        <v>56</v>
      </c>
      <c r="C16" s="30">
        <v>208</v>
      </c>
      <c r="D16" s="31">
        <v>32</v>
      </c>
      <c r="E16" s="32" t="s">
        <v>10</v>
      </c>
      <c r="F16" s="31">
        <v>84</v>
      </c>
      <c r="G16" s="32" t="s">
        <v>10</v>
      </c>
      <c r="H16" s="33" t="s">
        <v>66</v>
      </c>
      <c r="I16" s="34" t="s">
        <v>69</v>
      </c>
      <c r="J16" s="35" t="s">
        <v>67</v>
      </c>
      <c r="K16" s="35" t="s">
        <v>68</v>
      </c>
      <c r="L16" s="35" t="s">
        <v>71</v>
      </c>
      <c r="M16" s="34" t="s">
        <v>19</v>
      </c>
      <c r="N16" s="35" t="s">
        <v>62</v>
      </c>
      <c r="O16" s="34" t="s">
        <v>69</v>
      </c>
      <c r="P16" s="34">
        <v>1</v>
      </c>
      <c r="Q16" s="36"/>
      <c r="S16" s="58">
        <v>550.66</v>
      </c>
      <c r="T16" s="58">
        <v>1068.02</v>
      </c>
    </row>
    <row r="17" spans="1:20" x14ac:dyDescent="0.2">
      <c r="B17" s="29" t="s">
        <v>57</v>
      </c>
      <c r="C17" s="30">
        <v>208</v>
      </c>
      <c r="D17" s="31">
        <v>30</v>
      </c>
      <c r="E17" s="32" t="s">
        <v>10</v>
      </c>
      <c r="F17" s="31">
        <v>84</v>
      </c>
      <c r="G17" s="32" t="s">
        <v>10</v>
      </c>
      <c r="H17" s="33" t="s">
        <v>66</v>
      </c>
      <c r="I17" s="34" t="s">
        <v>69</v>
      </c>
      <c r="J17" s="35" t="s">
        <v>67</v>
      </c>
      <c r="K17" s="35" t="s">
        <v>68</v>
      </c>
      <c r="L17" s="35" t="s">
        <v>71</v>
      </c>
      <c r="M17" s="34" t="s">
        <v>19</v>
      </c>
      <c r="N17" s="35" t="s">
        <v>62</v>
      </c>
      <c r="O17" s="34" t="s">
        <v>69</v>
      </c>
      <c r="P17" s="34">
        <v>1</v>
      </c>
      <c r="Q17" s="36"/>
      <c r="S17" s="58">
        <v>550.25</v>
      </c>
      <c r="T17" s="58">
        <v>1045.6199999999999</v>
      </c>
    </row>
    <row r="18" spans="1:20" x14ac:dyDescent="0.2">
      <c r="B18" s="29" t="s">
        <v>58</v>
      </c>
      <c r="C18" s="30">
        <v>209</v>
      </c>
      <c r="D18" s="31">
        <v>30</v>
      </c>
      <c r="E18" s="32" t="s">
        <v>10</v>
      </c>
      <c r="F18" s="31">
        <v>84</v>
      </c>
      <c r="G18" s="32" t="s">
        <v>10</v>
      </c>
      <c r="H18" s="33" t="s">
        <v>66</v>
      </c>
      <c r="I18" s="34" t="s">
        <v>69</v>
      </c>
      <c r="J18" s="35" t="s">
        <v>67</v>
      </c>
      <c r="K18" s="35" t="s">
        <v>68</v>
      </c>
      <c r="L18" s="35" t="s">
        <v>71</v>
      </c>
      <c r="M18" s="34" t="s">
        <v>19</v>
      </c>
      <c r="N18" s="35" t="s">
        <v>62</v>
      </c>
      <c r="O18" s="34" t="s">
        <v>69</v>
      </c>
      <c r="P18" s="34">
        <v>1</v>
      </c>
      <c r="Q18" s="36"/>
      <c r="S18" s="58">
        <v>550.25</v>
      </c>
      <c r="T18" s="58">
        <v>1045.6199999999999</v>
      </c>
    </row>
    <row r="19" spans="1:20" x14ac:dyDescent="0.2">
      <c r="B19" s="29" t="s">
        <v>59</v>
      </c>
      <c r="C19" s="30">
        <v>211</v>
      </c>
      <c r="D19" s="31">
        <v>32</v>
      </c>
      <c r="E19" s="32" t="s">
        <v>10</v>
      </c>
      <c r="F19" s="31">
        <v>84</v>
      </c>
      <c r="G19" s="32" t="s">
        <v>10</v>
      </c>
      <c r="H19" s="33" t="s">
        <v>66</v>
      </c>
      <c r="I19" s="34" t="s">
        <v>69</v>
      </c>
      <c r="J19" s="35" t="s">
        <v>67</v>
      </c>
      <c r="K19" s="35" t="s">
        <v>68</v>
      </c>
      <c r="L19" s="35" t="s">
        <v>71</v>
      </c>
      <c r="M19" s="34" t="s">
        <v>19</v>
      </c>
      <c r="N19" s="35" t="s">
        <v>62</v>
      </c>
      <c r="O19" s="34" t="s">
        <v>69</v>
      </c>
      <c r="P19" s="34">
        <v>1</v>
      </c>
      <c r="Q19" s="36"/>
      <c r="S19" s="58">
        <v>550.66</v>
      </c>
      <c r="T19" s="58">
        <v>1068.02</v>
      </c>
    </row>
    <row r="20" spans="1:20" x14ac:dyDescent="0.2">
      <c r="B20" s="29" t="s">
        <v>60</v>
      </c>
      <c r="C20" s="30">
        <v>210</v>
      </c>
      <c r="D20" s="31">
        <v>32</v>
      </c>
      <c r="E20" s="32" t="s">
        <v>10</v>
      </c>
      <c r="F20" s="31">
        <v>84</v>
      </c>
      <c r="G20" s="32" t="s">
        <v>10</v>
      </c>
      <c r="H20" s="33" t="s">
        <v>66</v>
      </c>
      <c r="I20" s="34" t="s">
        <v>69</v>
      </c>
      <c r="J20" s="35" t="s">
        <v>67</v>
      </c>
      <c r="K20" s="35" t="s">
        <v>68</v>
      </c>
      <c r="L20" s="35" t="s">
        <v>71</v>
      </c>
      <c r="M20" s="34" t="s">
        <v>18</v>
      </c>
      <c r="N20" s="35" t="s">
        <v>62</v>
      </c>
      <c r="O20" s="34" t="s">
        <v>69</v>
      </c>
      <c r="P20" s="34">
        <v>1</v>
      </c>
      <c r="Q20" s="36"/>
      <c r="S20" s="58">
        <v>550.66</v>
      </c>
      <c r="T20" s="58">
        <v>1068.02</v>
      </c>
    </row>
    <row r="21" spans="1:20" x14ac:dyDescent="0.2">
      <c r="B21" s="29" t="s">
        <v>29</v>
      </c>
      <c r="C21" s="30">
        <v>212</v>
      </c>
      <c r="D21" s="31">
        <v>32</v>
      </c>
      <c r="E21" s="32" t="s">
        <v>10</v>
      </c>
      <c r="F21" s="31">
        <v>84</v>
      </c>
      <c r="G21" s="32" t="s">
        <v>10</v>
      </c>
      <c r="H21" s="33" t="s">
        <v>66</v>
      </c>
      <c r="I21" s="34" t="s">
        <v>69</v>
      </c>
      <c r="J21" s="35" t="s">
        <v>67</v>
      </c>
      <c r="K21" s="35" t="s">
        <v>68</v>
      </c>
      <c r="L21" s="35" t="s">
        <v>71</v>
      </c>
      <c r="M21" s="34" t="s">
        <v>18</v>
      </c>
      <c r="N21" s="35" t="s">
        <v>62</v>
      </c>
      <c r="O21" s="34" t="s">
        <v>69</v>
      </c>
      <c r="P21" s="34">
        <v>1</v>
      </c>
      <c r="Q21" s="36"/>
      <c r="S21" s="58">
        <v>550.66</v>
      </c>
      <c r="T21" s="58">
        <v>1068.02</v>
      </c>
    </row>
    <row r="22" spans="1:20" x14ac:dyDescent="0.2">
      <c r="B22" s="29" t="s">
        <v>61</v>
      </c>
      <c r="C22" s="30">
        <v>213</v>
      </c>
      <c r="D22" s="31">
        <v>32</v>
      </c>
      <c r="E22" s="32" t="s">
        <v>10</v>
      </c>
      <c r="F22" s="31">
        <v>84</v>
      </c>
      <c r="G22" s="32" t="s">
        <v>10</v>
      </c>
      <c r="H22" s="33" t="s">
        <v>66</v>
      </c>
      <c r="I22" s="34" t="s">
        <v>69</v>
      </c>
      <c r="J22" s="35" t="s">
        <v>67</v>
      </c>
      <c r="K22" s="35" t="s">
        <v>68</v>
      </c>
      <c r="L22" s="35" t="s">
        <v>71</v>
      </c>
      <c r="M22" s="34" t="s">
        <v>18</v>
      </c>
      <c r="N22" s="35" t="s">
        <v>62</v>
      </c>
      <c r="O22" s="34" t="s">
        <v>69</v>
      </c>
      <c r="P22" s="34">
        <v>1</v>
      </c>
      <c r="Q22" s="36"/>
      <c r="S22" s="58">
        <v>550.66</v>
      </c>
      <c r="T22" s="58">
        <v>1068.02</v>
      </c>
    </row>
    <row r="23" spans="1:20" ht="15" x14ac:dyDescent="0.25">
      <c r="A23" s="15"/>
      <c r="B23" s="22" t="s">
        <v>11</v>
      </c>
      <c r="C23" s="23"/>
      <c r="D23" s="24"/>
      <c r="E23" s="25"/>
      <c r="F23" s="24"/>
      <c r="G23" s="25"/>
      <c r="H23" s="37"/>
      <c r="I23" s="25"/>
      <c r="J23" s="25"/>
      <c r="K23" s="25"/>
      <c r="L23" s="25"/>
      <c r="M23" s="25"/>
      <c r="N23" s="27"/>
      <c r="O23" s="25"/>
      <c r="P23" s="25"/>
      <c r="Q23" s="28"/>
    </row>
    <row r="24" spans="1:20" x14ac:dyDescent="0.2">
      <c r="A24" s="15"/>
      <c r="B24" s="38" t="s">
        <v>36</v>
      </c>
      <c r="C24" s="39">
        <v>102</v>
      </c>
      <c r="D24" s="35">
        <v>72</v>
      </c>
      <c r="E24" s="35" t="s">
        <v>10</v>
      </c>
      <c r="F24" s="35">
        <v>108</v>
      </c>
      <c r="G24" s="35" t="s">
        <v>10</v>
      </c>
      <c r="H24" s="35" t="s">
        <v>20</v>
      </c>
      <c r="I24" s="35" t="s">
        <v>20</v>
      </c>
      <c r="J24" s="35" t="s">
        <v>20</v>
      </c>
      <c r="K24" s="35" t="s">
        <v>20</v>
      </c>
      <c r="L24" s="35" t="s">
        <v>20</v>
      </c>
      <c r="M24" s="35" t="s">
        <v>20</v>
      </c>
      <c r="N24" s="35" t="s">
        <v>63</v>
      </c>
      <c r="O24" s="34"/>
      <c r="P24" s="35">
        <v>1</v>
      </c>
      <c r="Q24" s="40" t="s">
        <v>74</v>
      </c>
    </row>
    <row r="25" spans="1:20" x14ac:dyDescent="0.2">
      <c r="A25" s="15"/>
      <c r="B25" s="41" t="s">
        <v>64</v>
      </c>
      <c r="C25" s="39">
        <v>103</v>
      </c>
      <c r="D25" s="32">
        <v>60</v>
      </c>
      <c r="E25" s="32" t="s">
        <v>10</v>
      </c>
      <c r="F25" s="32">
        <v>96</v>
      </c>
      <c r="G25" s="32" t="s">
        <v>10</v>
      </c>
      <c r="H25" s="35" t="s">
        <v>20</v>
      </c>
      <c r="I25" s="35" t="s">
        <v>20</v>
      </c>
      <c r="J25" s="35" t="s">
        <v>20</v>
      </c>
      <c r="K25" s="35" t="s">
        <v>20</v>
      </c>
      <c r="L25" s="35" t="s">
        <v>20</v>
      </c>
      <c r="M25" s="35" t="s">
        <v>77</v>
      </c>
      <c r="N25" s="35" t="s">
        <v>62</v>
      </c>
      <c r="O25" s="34" t="s">
        <v>69</v>
      </c>
      <c r="P25" s="32">
        <v>2</v>
      </c>
      <c r="Q25" s="42" t="s">
        <v>25</v>
      </c>
      <c r="S25" s="58">
        <v>1347.76</v>
      </c>
      <c r="T25" s="58">
        <v>2124.39</v>
      </c>
    </row>
    <row r="26" spans="1:20" x14ac:dyDescent="0.2">
      <c r="A26" s="15"/>
      <c r="B26" s="38" t="s">
        <v>21</v>
      </c>
      <c r="C26" s="39">
        <v>104</v>
      </c>
      <c r="D26" s="35">
        <v>60</v>
      </c>
      <c r="E26" s="35" t="s">
        <v>10</v>
      </c>
      <c r="F26" s="35">
        <v>96</v>
      </c>
      <c r="G26" s="35" t="s">
        <v>10</v>
      </c>
      <c r="H26" s="33" t="s">
        <v>24</v>
      </c>
      <c r="I26" s="34" t="s">
        <v>69</v>
      </c>
      <c r="J26" s="35" t="s">
        <v>67</v>
      </c>
      <c r="K26" s="35" t="s">
        <v>68</v>
      </c>
      <c r="L26" s="35" t="s">
        <v>71</v>
      </c>
      <c r="M26" s="35" t="s">
        <v>76</v>
      </c>
      <c r="N26" s="35" t="s">
        <v>62</v>
      </c>
      <c r="O26" s="34" t="s">
        <v>69</v>
      </c>
      <c r="P26" s="35">
        <v>2</v>
      </c>
      <c r="Q26" s="40" t="s">
        <v>26</v>
      </c>
      <c r="S26" s="58">
        <v>1485.52</v>
      </c>
      <c r="T26" s="58">
        <v>2262.15</v>
      </c>
    </row>
    <row r="27" spans="1:20" x14ac:dyDescent="0.2">
      <c r="A27" s="15"/>
      <c r="B27" s="38" t="s">
        <v>22</v>
      </c>
      <c r="C27" s="39">
        <v>107</v>
      </c>
      <c r="D27" s="35">
        <v>30</v>
      </c>
      <c r="E27" s="35" t="s">
        <v>10</v>
      </c>
      <c r="F27" s="35">
        <v>96</v>
      </c>
      <c r="G27" s="35" t="s">
        <v>10</v>
      </c>
      <c r="H27" s="33" t="s">
        <v>24</v>
      </c>
      <c r="I27" s="34" t="s">
        <v>69</v>
      </c>
      <c r="J27" s="35" t="s">
        <v>67</v>
      </c>
      <c r="K27" s="35" t="s">
        <v>68</v>
      </c>
      <c r="L27" s="35" t="s">
        <v>71</v>
      </c>
      <c r="M27" s="35" t="s">
        <v>19</v>
      </c>
      <c r="N27" s="35" t="s">
        <v>62</v>
      </c>
      <c r="O27" s="34" t="s">
        <v>69</v>
      </c>
      <c r="P27" s="35">
        <v>1</v>
      </c>
      <c r="Q27" s="40"/>
      <c r="S27" s="58">
        <v>747.99</v>
      </c>
      <c r="T27" s="58">
        <v>1155.55</v>
      </c>
    </row>
    <row r="28" spans="1:20" x14ac:dyDescent="0.2">
      <c r="A28" s="15"/>
      <c r="B28" s="43" t="s">
        <v>21</v>
      </c>
      <c r="C28" s="39">
        <v>108</v>
      </c>
      <c r="D28" s="32">
        <v>32</v>
      </c>
      <c r="E28" s="32" t="s">
        <v>10</v>
      </c>
      <c r="F28" s="32">
        <v>96</v>
      </c>
      <c r="G28" s="32" t="s">
        <v>10</v>
      </c>
      <c r="H28" s="33" t="s">
        <v>24</v>
      </c>
      <c r="I28" s="34" t="s">
        <v>69</v>
      </c>
      <c r="J28" s="35" t="s">
        <v>67</v>
      </c>
      <c r="K28" s="35" t="s">
        <v>68</v>
      </c>
      <c r="L28" s="35" t="s">
        <v>71</v>
      </c>
      <c r="M28" s="35" t="s">
        <v>19</v>
      </c>
      <c r="N28" s="35" t="s">
        <v>62</v>
      </c>
      <c r="O28" s="34" t="s">
        <v>69</v>
      </c>
      <c r="P28" s="32">
        <v>1</v>
      </c>
      <c r="Q28" s="44"/>
      <c r="S28" s="58">
        <v>748.4</v>
      </c>
      <c r="T28" s="58">
        <v>1177.94</v>
      </c>
    </row>
    <row r="29" spans="1:20" x14ac:dyDescent="0.2">
      <c r="A29" s="15"/>
      <c r="B29" s="38" t="s">
        <v>73</v>
      </c>
      <c r="C29" s="39">
        <v>109</v>
      </c>
      <c r="D29" s="35">
        <v>36</v>
      </c>
      <c r="E29" s="35" t="s">
        <v>10</v>
      </c>
      <c r="F29" s="35">
        <v>96</v>
      </c>
      <c r="G29" s="35" t="s">
        <v>10</v>
      </c>
      <c r="H29" s="33" t="s">
        <v>24</v>
      </c>
      <c r="I29" s="34" t="s">
        <v>69</v>
      </c>
      <c r="J29" s="35" t="s">
        <v>67</v>
      </c>
      <c r="K29" s="35" t="s">
        <v>68</v>
      </c>
      <c r="L29" s="35" t="s">
        <v>71</v>
      </c>
      <c r="M29" s="35" t="s">
        <v>18</v>
      </c>
      <c r="N29" s="35" t="s">
        <v>79</v>
      </c>
      <c r="O29" s="34" t="s">
        <v>69</v>
      </c>
      <c r="P29" s="35">
        <v>1</v>
      </c>
      <c r="Q29" s="45" t="s">
        <v>70</v>
      </c>
      <c r="S29" s="58">
        <v>1928.57</v>
      </c>
      <c r="T29" s="58">
        <v>2043.26</v>
      </c>
    </row>
    <row r="30" spans="1:20" x14ac:dyDescent="0.2">
      <c r="A30" s="15"/>
      <c r="B30" s="38" t="s">
        <v>27</v>
      </c>
      <c r="C30" s="39">
        <v>111</v>
      </c>
      <c r="D30" s="35">
        <v>32</v>
      </c>
      <c r="E30" s="35" t="s">
        <v>10</v>
      </c>
      <c r="F30" s="35">
        <v>96</v>
      </c>
      <c r="G30" s="35" t="s">
        <v>10</v>
      </c>
      <c r="H30" s="33" t="s">
        <v>24</v>
      </c>
      <c r="I30" s="34" t="s">
        <v>69</v>
      </c>
      <c r="J30" s="35" t="s">
        <v>67</v>
      </c>
      <c r="K30" s="35" t="s">
        <v>68</v>
      </c>
      <c r="L30" s="35" t="s">
        <v>71</v>
      </c>
      <c r="M30" s="35" t="s">
        <v>19</v>
      </c>
      <c r="N30" s="35" t="s">
        <v>63</v>
      </c>
      <c r="O30" s="34" t="s">
        <v>69</v>
      </c>
      <c r="P30" s="35">
        <v>1</v>
      </c>
      <c r="Q30" s="40"/>
      <c r="S30" s="58">
        <v>763.35</v>
      </c>
      <c r="T30" s="58">
        <v>1192.8900000000001</v>
      </c>
    </row>
    <row r="31" spans="1:20" x14ac:dyDescent="0.2">
      <c r="A31" s="15"/>
      <c r="B31" s="38" t="s">
        <v>78</v>
      </c>
      <c r="C31" s="39">
        <v>112</v>
      </c>
      <c r="D31" s="35">
        <v>36</v>
      </c>
      <c r="E31" s="35" t="s">
        <v>10</v>
      </c>
      <c r="F31" s="35">
        <v>96</v>
      </c>
      <c r="G31" s="35" t="s">
        <v>10</v>
      </c>
      <c r="H31" s="35" t="s">
        <v>20</v>
      </c>
      <c r="I31" s="35" t="s">
        <v>20</v>
      </c>
      <c r="J31" s="35" t="s">
        <v>20</v>
      </c>
      <c r="K31" s="35" t="s">
        <v>20</v>
      </c>
      <c r="L31" s="35" t="s">
        <v>20</v>
      </c>
      <c r="M31" s="35" t="s">
        <v>18</v>
      </c>
      <c r="N31" s="35" t="s">
        <v>63</v>
      </c>
      <c r="O31" s="35" t="s">
        <v>20</v>
      </c>
      <c r="P31" s="35">
        <v>1</v>
      </c>
      <c r="Q31" s="40" t="s">
        <v>74</v>
      </c>
    </row>
    <row r="32" spans="1:20" x14ac:dyDescent="0.2">
      <c r="A32" s="15"/>
      <c r="B32" s="38" t="s">
        <v>28</v>
      </c>
      <c r="C32" s="39">
        <v>112</v>
      </c>
      <c r="D32" s="35">
        <v>32</v>
      </c>
      <c r="E32" s="35" t="s">
        <v>10</v>
      </c>
      <c r="F32" s="35">
        <v>96</v>
      </c>
      <c r="G32" s="35" t="s">
        <v>10</v>
      </c>
      <c r="H32" s="33" t="s">
        <v>24</v>
      </c>
      <c r="I32" s="34" t="s">
        <v>69</v>
      </c>
      <c r="J32" s="35" t="s">
        <v>20</v>
      </c>
      <c r="K32" s="35" t="s">
        <v>20</v>
      </c>
      <c r="L32" s="35" t="s">
        <v>20</v>
      </c>
      <c r="M32" s="35" t="s">
        <v>75</v>
      </c>
      <c r="N32" s="35" t="s">
        <v>63</v>
      </c>
      <c r="O32" s="35" t="s">
        <v>20</v>
      </c>
      <c r="P32" s="35">
        <v>1</v>
      </c>
      <c r="Q32" s="40"/>
      <c r="S32" s="58">
        <v>705.18</v>
      </c>
      <c r="T32" s="58">
        <v>1117.6300000000001</v>
      </c>
    </row>
    <row r="33" spans="1:20" x14ac:dyDescent="0.2">
      <c r="A33" s="15"/>
      <c r="B33" s="38" t="s">
        <v>72</v>
      </c>
      <c r="C33" s="35" t="s">
        <v>20</v>
      </c>
      <c r="D33" s="31">
        <f>8*12</f>
        <v>96</v>
      </c>
      <c r="E33" s="32" t="s">
        <v>10</v>
      </c>
      <c r="F33" s="31">
        <f>8*12</f>
        <v>96</v>
      </c>
      <c r="G33" s="32" t="s">
        <v>10</v>
      </c>
      <c r="H33" s="35" t="s">
        <v>20</v>
      </c>
      <c r="I33" s="35" t="s">
        <v>20</v>
      </c>
      <c r="J33" s="35" t="s">
        <v>20</v>
      </c>
      <c r="K33" s="35" t="s">
        <v>20</v>
      </c>
      <c r="L33" s="35" t="s">
        <v>20</v>
      </c>
      <c r="M33" s="35" t="s">
        <v>23</v>
      </c>
      <c r="N33" s="35" t="s">
        <v>63</v>
      </c>
      <c r="O33" s="35" t="s">
        <v>20</v>
      </c>
      <c r="P33" s="35">
        <v>1</v>
      </c>
      <c r="Q33" s="40" t="s">
        <v>74</v>
      </c>
    </row>
    <row r="34" spans="1:20" x14ac:dyDescent="0.2">
      <c r="A34" s="15"/>
      <c r="B34" s="46" t="s">
        <v>29</v>
      </c>
      <c r="C34" s="39">
        <v>120</v>
      </c>
      <c r="D34" s="35">
        <v>32</v>
      </c>
      <c r="E34" s="35" t="s">
        <v>10</v>
      </c>
      <c r="F34" s="35">
        <v>96</v>
      </c>
      <c r="G34" s="35" t="s">
        <v>10</v>
      </c>
      <c r="H34" s="33" t="s">
        <v>24</v>
      </c>
      <c r="I34" s="34" t="s">
        <v>69</v>
      </c>
      <c r="J34" s="35" t="s">
        <v>67</v>
      </c>
      <c r="K34" s="35" t="s">
        <v>68</v>
      </c>
      <c r="L34" s="35" t="s">
        <v>71</v>
      </c>
      <c r="M34" s="35" t="s">
        <v>19</v>
      </c>
      <c r="N34" s="35" t="s">
        <v>62</v>
      </c>
      <c r="O34" s="34" t="s">
        <v>69</v>
      </c>
      <c r="P34" s="35">
        <v>1</v>
      </c>
      <c r="Q34" s="40"/>
      <c r="S34" s="58">
        <v>748.4</v>
      </c>
      <c r="T34" s="58">
        <v>1177.94</v>
      </c>
    </row>
    <row r="35" spans="1:20" x14ac:dyDescent="0.2">
      <c r="A35" s="15"/>
      <c r="B35" s="46" t="s">
        <v>30</v>
      </c>
      <c r="C35" s="39">
        <v>121</v>
      </c>
      <c r="D35" s="35">
        <v>30</v>
      </c>
      <c r="E35" s="35" t="s">
        <v>10</v>
      </c>
      <c r="F35" s="35">
        <v>96</v>
      </c>
      <c r="G35" s="35" t="s">
        <v>10</v>
      </c>
      <c r="H35" s="33" t="s">
        <v>24</v>
      </c>
      <c r="I35" s="34" t="s">
        <v>69</v>
      </c>
      <c r="J35" s="35" t="s">
        <v>67</v>
      </c>
      <c r="K35" s="35" t="s">
        <v>68</v>
      </c>
      <c r="L35" s="35" t="s">
        <v>71</v>
      </c>
      <c r="M35" s="35" t="s">
        <v>75</v>
      </c>
      <c r="N35" s="35" t="s">
        <v>62</v>
      </c>
      <c r="O35" s="34" t="s">
        <v>69</v>
      </c>
      <c r="P35" s="35">
        <v>1</v>
      </c>
      <c r="Q35" s="40"/>
      <c r="S35" s="58">
        <v>689.9</v>
      </c>
      <c r="T35" s="58">
        <v>1080.3599999999999</v>
      </c>
    </row>
    <row r="36" spans="1:20" x14ac:dyDescent="0.2">
      <c r="A36" s="15"/>
      <c r="B36" s="46" t="s">
        <v>31</v>
      </c>
      <c r="C36" s="39">
        <v>122</v>
      </c>
      <c r="D36" s="35">
        <v>30</v>
      </c>
      <c r="E36" s="35" t="s">
        <v>10</v>
      </c>
      <c r="F36" s="35">
        <v>96</v>
      </c>
      <c r="G36" s="35" t="s">
        <v>10</v>
      </c>
      <c r="H36" s="33" t="s">
        <v>24</v>
      </c>
      <c r="I36" s="34" t="s">
        <v>69</v>
      </c>
      <c r="J36" s="35" t="s">
        <v>67</v>
      </c>
      <c r="K36" s="35" t="s">
        <v>68</v>
      </c>
      <c r="L36" s="35" t="s">
        <v>71</v>
      </c>
      <c r="M36" s="35" t="s">
        <v>18</v>
      </c>
      <c r="N36" s="35" t="s">
        <v>62</v>
      </c>
      <c r="O36" s="34" t="s">
        <v>69</v>
      </c>
      <c r="P36" s="35">
        <v>1</v>
      </c>
      <c r="Q36" s="40"/>
      <c r="S36" s="58">
        <v>747.99</v>
      </c>
      <c r="T36" s="58">
        <v>1155.55</v>
      </c>
    </row>
    <row r="37" spans="1:20" x14ac:dyDescent="0.2">
      <c r="A37" s="15"/>
      <c r="B37" s="43" t="s">
        <v>32</v>
      </c>
      <c r="C37" s="35" t="s">
        <v>20</v>
      </c>
      <c r="D37" s="32">
        <v>30</v>
      </c>
      <c r="E37" s="32" t="s">
        <v>10</v>
      </c>
      <c r="F37" s="32">
        <v>96</v>
      </c>
      <c r="G37" s="32" t="s">
        <v>10</v>
      </c>
      <c r="H37" s="33" t="s">
        <v>24</v>
      </c>
      <c r="I37" s="34" t="s">
        <v>69</v>
      </c>
      <c r="J37" s="35" t="s">
        <v>67</v>
      </c>
      <c r="K37" s="35" t="s">
        <v>68</v>
      </c>
      <c r="L37" s="35" t="s">
        <v>71</v>
      </c>
      <c r="M37" s="35" t="s">
        <v>19</v>
      </c>
      <c r="N37" s="35" t="s">
        <v>62</v>
      </c>
      <c r="O37" s="34" t="s">
        <v>69</v>
      </c>
      <c r="P37" s="32">
        <v>1</v>
      </c>
      <c r="Q37" s="40"/>
      <c r="S37" s="58">
        <v>747.99</v>
      </c>
      <c r="T37" s="58">
        <v>1155.55</v>
      </c>
    </row>
    <row r="38" spans="1:20" x14ac:dyDescent="0.2">
      <c r="A38" s="15"/>
      <c r="B38" s="38" t="s">
        <v>33</v>
      </c>
      <c r="C38" s="39">
        <v>118</v>
      </c>
      <c r="D38" s="35">
        <v>32</v>
      </c>
      <c r="E38" s="35" t="s">
        <v>10</v>
      </c>
      <c r="F38" s="35">
        <v>96</v>
      </c>
      <c r="G38" s="35" t="s">
        <v>10</v>
      </c>
      <c r="H38" s="33" t="s">
        <v>24</v>
      </c>
      <c r="I38" s="34" t="s">
        <v>69</v>
      </c>
      <c r="J38" s="35" t="s">
        <v>67</v>
      </c>
      <c r="K38" s="35" t="s">
        <v>68</v>
      </c>
      <c r="L38" s="35" t="s">
        <v>71</v>
      </c>
      <c r="M38" s="35" t="s">
        <v>19</v>
      </c>
      <c r="N38" s="35" t="s">
        <v>62</v>
      </c>
      <c r="O38" s="34" t="s">
        <v>69</v>
      </c>
      <c r="P38" s="35">
        <v>1</v>
      </c>
      <c r="Q38" s="40"/>
      <c r="S38" s="58">
        <v>748.4</v>
      </c>
      <c r="T38" s="58">
        <v>1177.94</v>
      </c>
    </row>
    <row r="39" spans="1:20" x14ac:dyDescent="0.2">
      <c r="A39" s="15"/>
      <c r="B39" s="38" t="s">
        <v>34</v>
      </c>
      <c r="C39" s="39">
        <v>118</v>
      </c>
      <c r="D39" s="35">
        <v>32</v>
      </c>
      <c r="E39" s="35" t="s">
        <v>10</v>
      </c>
      <c r="F39" s="35">
        <v>96</v>
      </c>
      <c r="G39" s="35" t="s">
        <v>10</v>
      </c>
      <c r="H39" s="33" t="s">
        <v>24</v>
      </c>
      <c r="I39" s="34" t="s">
        <v>69</v>
      </c>
      <c r="J39" s="35" t="s">
        <v>67</v>
      </c>
      <c r="K39" s="35" t="s">
        <v>68</v>
      </c>
      <c r="L39" s="35" t="s">
        <v>71</v>
      </c>
      <c r="M39" s="35" t="s">
        <v>18</v>
      </c>
      <c r="N39" s="35" t="s">
        <v>62</v>
      </c>
      <c r="O39" s="34" t="s">
        <v>69</v>
      </c>
      <c r="P39" s="32">
        <v>1</v>
      </c>
      <c r="Q39" s="40"/>
      <c r="S39" s="58">
        <v>748.4</v>
      </c>
      <c r="T39" s="58">
        <v>1177.94</v>
      </c>
    </row>
    <row r="40" spans="1:20" x14ac:dyDescent="0.2">
      <c r="A40" s="15"/>
      <c r="B40" s="38" t="s">
        <v>80</v>
      </c>
      <c r="C40" s="39"/>
      <c r="D40" s="35">
        <v>42</v>
      </c>
      <c r="E40" s="35" t="s">
        <v>10</v>
      </c>
      <c r="F40" s="35">
        <v>96</v>
      </c>
      <c r="G40" s="35" t="s">
        <v>10</v>
      </c>
      <c r="H40" s="33"/>
      <c r="I40" s="34"/>
      <c r="J40" s="35"/>
      <c r="K40" s="35"/>
      <c r="L40" s="35"/>
      <c r="M40" s="35"/>
      <c r="N40" s="35" t="s">
        <v>63</v>
      </c>
      <c r="O40" s="34" t="s">
        <v>69</v>
      </c>
      <c r="P40" s="32">
        <v>1</v>
      </c>
      <c r="Q40" s="40" t="s">
        <v>87</v>
      </c>
      <c r="S40" s="58">
        <v>54.66</v>
      </c>
      <c r="T40" s="58">
        <v>54.66</v>
      </c>
    </row>
    <row r="41" spans="1:20" x14ac:dyDescent="0.2">
      <c r="A41" s="15"/>
      <c r="B41" s="38" t="s">
        <v>81</v>
      </c>
      <c r="C41" s="39"/>
      <c r="D41" s="35">
        <v>36</v>
      </c>
      <c r="E41" s="35" t="s">
        <v>10</v>
      </c>
      <c r="F41" s="35">
        <v>96</v>
      </c>
      <c r="G41" s="35" t="s">
        <v>10</v>
      </c>
      <c r="H41" s="33"/>
      <c r="I41" s="34"/>
      <c r="J41" s="35"/>
      <c r="K41" s="35"/>
      <c r="L41" s="35"/>
      <c r="M41" s="35"/>
      <c r="N41" s="35" t="s">
        <v>63</v>
      </c>
      <c r="O41" s="34" t="s">
        <v>69</v>
      </c>
      <c r="P41" s="32">
        <v>1</v>
      </c>
      <c r="Q41" s="40" t="s">
        <v>86</v>
      </c>
      <c r="S41" s="58">
        <v>53.26</v>
      </c>
      <c r="T41" s="58">
        <v>53.26</v>
      </c>
    </row>
    <row r="42" spans="1:20" x14ac:dyDescent="0.2">
      <c r="A42" s="15"/>
      <c r="B42" s="38" t="s">
        <v>82</v>
      </c>
      <c r="C42" s="39"/>
      <c r="D42" s="35">
        <v>36</v>
      </c>
      <c r="E42" s="35" t="s">
        <v>10</v>
      </c>
      <c r="F42" s="35">
        <v>96</v>
      </c>
      <c r="G42" s="35" t="s">
        <v>10</v>
      </c>
      <c r="H42" s="33"/>
      <c r="I42" s="34"/>
      <c r="J42" s="35"/>
      <c r="K42" s="35"/>
      <c r="L42" s="35"/>
      <c r="M42" s="35"/>
      <c r="N42" s="35" t="s">
        <v>63</v>
      </c>
      <c r="O42" s="34" t="s">
        <v>69</v>
      </c>
      <c r="P42" s="32">
        <v>1</v>
      </c>
      <c r="Q42" s="40" t="s">
        <v>85</v>
      </c>
      <c r="S42" s="58">
        <v>53.26</v>
      </c>
      <c r="T42" s="58">
        <v>53.26</v>
      </c>
    </row>
    <row r="43" spans="1:20" x14ac:dyDescent="0.2">
      <c r="A43" s="15"/>
      <c r="B43" s="38" t="s">
        <v>83</v>
      </c>
      <c r="C43" s="39"/>
      <c r="D43" s="35">
        <v>36</v>
      </c>
      <c r="E43" s="35" t="s">
        <v>10</v>
      </c>
      <c r="F43" s="35">
        <v>96</v>
      </c>
      <c r="G43" s="35" t="s">
        <v>10</v>
      </c>
      <c r="H43" s="33"/>
      <c r="I43" s="34"/>
      <c r="J43" s="35"/>
      <c r="K43" s="35"/>
      <c r="L43" s="35"/>
      <c r="M43" s="35"/>
      <c r="N43" s="35" t="s">
        <v>63</v>
      </c>
      <c r="O43" s="34" t="s">
        <v>69</v>
      </c>
      <c r="P43" s="32">
        <v>1</v>
      </c>
      <c r="Q43" s="40" t="s">
        <v>84</v>
      </c>
      <c r="S43" s="58">
        <v>53.26</v>
      </c>
      <c r="T43" s="58">
        <v>53.26</v>
      </c>
    </row>
    <row r="44" spans="1:20" x14ac:dyDescent="0.2">
      <c r="A44" s="15"/>
      <c r="B44" s="22" t="s">
        <v>12</v>
      </c>
      <c r="C44" s="23"/>
      <c r="D44" s="24"/>
      <c r="E44" s="25"/>
      <c r="F44" s="24"/>
      <c r="G44" s="25"/>
      <c r="H44" s="26"/>
      <c r="I44" s="25"/>
      <c r="J44" s="25"/>
      <c r="K44" s="25"/>
      <c r="L44" s="25"/>
      <c r="M44" s="25"/>
      <c r="N44" s="27"/>
      <c r="O44" s="25"/>
      <c r="P44" s="25"/>
      <c r="Q44" s="28"/>
    </row>
    <row r="45" spans="1:20" x14ac:dyDescent="0.2">
      <c r="A45" s="15"/>
      <c r="B45" s="38" t="s">
        <v>37</v>
      </c>
      <c r="C45" s="47" t="s">
        <v>38</v>
      </c>
      <c r="D45" s="35">
        <v>36</v>
      </c>
      <c r="E45" s="32" t="s">
        <v>10</v>
      </c>
      <c r="F45" s="35">
        <v>84</v>
      </c>
      <c r="G45" s="32" t="s">
        <v>10</v>
      </c>
      <c r="H45" s="33" t="s">
        <v>66</v>
      </c>
      <c r="I45" s="34" t="s">
        <v>69</v>
      </c>
      <c r="J45" s="35" t="s">
        <v>67</v>
      </c>
      <c r="K45" s="35" t="s">
        <v>68</v>
      </c>
      <c r="L45" s="35" t="s">
        <v>71</v>
      </c>
      <c r="M45" s="35" t="s">
        <v>19</v>
      </c>
      <c r="N45" s="35" t="s">
        <v>62</v>
      </c>
      <c r="O45" s="34" t="s">
        <v>69</v>
      </c>
      <c r="P45" s="35">
        <v>1</v>
      </c>
      <c r="Q45" s="40" t="s">
        <v>40</v>
      </c>
      <c r="S45" s="58">
        <v>564.33000000000004</v>
      </c>
      <c r="T45" s="58">
        <v>1129.0899999999999</v>
      </c>
    </row>
    <row r="46" spans="1:20" x14ac:dyDescent="0.2">
      <c r="A46" s="15"/>
      <c r="B46" s="38" t="s">
        <v>39</v>
      </c>
      <c r="C46" s="47"/>
      <c r="D46" s="35">
        <v>36</v>
      </c>
      <c r="E46" s="32" t="s">
        <v>10</v>
      </c>
      <c r="F46" s="35">
        <v>96</v>
      </c>
      <c r="G46" s="32" t="s">
        <v>10</v>
      </c>
      <c r="H46" s="33" t="s">
        <v>24</v>
      </c>
      <c r="I46" s="34" t="s">
        <v>69</v>
      </c>
      <c r="J46" s="35" t="s">
        <v>67</v>
      </c>
      <c r="K46" s="35" t="s">
        <v>68</v>
      </c>
      <c r="L46" s="35" t="s">
        <v>71</v>
      </c>
      <c r="M46" s="35" t="s">
        <v>19</v>
      </c>
      <c r="N46" s="35" t="s">
        <v>62</v>
      </c>
      <c r="O46" s="34" t="s">
        <v>69</v>
      </c>
      <c r="P46" s="35">
        <v>1</v>
      </c>
      <c r="Q46" s="40"/>
      <c r="S46" s="58">
        <v>763.5</v>
      </c>
      <c r="T46" s="58">
        <v>1212.95</v>
      </c>
    </row>
    <row r="47" spans="1:20" x14ac:dyDescent="0.2">
      <c r="A47" s="15"/>
      <c r="B47" s="38" t="s">
        <v>72</v>
      </c>
      <c r="C47" s="39"/>
      <c r="D47" s="31">
        <f>7*12</f>
        <v>84</v>
      </c>
      <c r="E47" s="32" t="s">
        <v>10</v>
      </c>
      <c r="F47" s="31">
        <f>8*12</f>
        <v>96</v>
      </c>
      <c r="G47" s="32" t="s">
        <v>10</v>
      </c>
      <c r="H47" s="35" t="s">
        <v>20</v>
      </c>
      <c r="I47" s="35" t="s">
        <v>20</v>
      </c>
      <c r="J47" s="35" t="s">
        <v>20</v>
      </c>
      <c r="K47" s="35" t="s">
        <v>20</v>
      </c>
      <c r="L47" s="35" t="s">
        <v>20</v>
      </c>
      <c r="M47" s="35" t="s">
        <v>23</v>
      </c>
      <c r="N47" s="35" t="s">
        <v>63</v>
      </c>
      <c r="O47" s="35" t="s">
        <v>20</v>
      </c>
      <c r="P47" s="35">
        <v>1</v>
      </c>
      <c r="Q47" s="40" t="s">
        <v>74</v>
      </c>
    </row>
    <row r="48" spans="1:20" x14ac:dyDescent="0.2">
      <c r="A48" s="15"/>
      <c r="B48" s="38" t="s">
        <v>41</v>
      </c>
      <c r="C48" s="47" t="s">
        <v>42</v>
      </c>
      <c r="D48" s="31">
        <v>32</v>
      </c>
      <c r="E48" s="32" t="s">
        <v>10</v>
      </c>
      <c r="F48" s="31">
        <v>84</v>
      </c>
      <c r="G48" s="32" t="s">
        <v>10</v>
      </c>
      <c r="H48" s="33" t="s">
        <v>66</v>
      </c>
      <c r="I48" s="34" t="s">
        <v>69</v>
      </c>
      <c r="J48" s="35" t="s">
        <v>67</v>
      </c>
      <c r="K48" s="35" t="s">
        <v>68</v>
      </c>
      <c r="L48" s="35" t="s">
        <v>71</v>
      </c>
      <c r="M48" s="35" t="s">
        <v>18</v>
      </c>
      <c r="N48" s="35" t="s">
        <v>62</v>
      </c>
      <c r="O48" s="34" t="s">
        <v>69</v>
      </c>
      <c r="P48" s="35">
        <v>1</v>
      </c>
      <c r="Q48" s="45"/>
      <c r="S48" s="58">
        <v>550.66</v>
      </c>
      <c r="T48" s="58">
        <v>1068.02</v>
      </c>
    </row>
    <row r="49" spans="1:20" x14ac:dyDescent="0.2">
      <c r="A49" s="15"/>
      <c r="B49" s="38" t="s">
        <v>43</v>
      </c>
      <c r="C49" s="39"/>
      <c r="D49" s="31">
        <v>32</v>
      </c>
      <c r="E49" s="32" t="s">
        <v>10</v>
      </c>
      <c r="F49" s="31">
        <v>84</v>
      </c>
      <c r="G49" s="32" t="s">
        <v>10</v>
      </c>
      <c r="H49" s="33" t="s">
        <v>66</v>
      </c>
      <c r="I49" s="34" t="s">
        <v>69</v>
      </c>
      <c r="J49" s="35" t="s">
        <v>67</v>
      </c>
      <c r="K49" s="35" t="s">
        <v>68</v>
      </c>
      <c r="L49" s="35" t="s">
        <v>71</v>
      </c>
      <c r="M49" s="35" t="s">
        <v>44</v>
      </c>
      <c r="N49" s="35" t="s">
        <v>62</v>
      </c>
      <c r="O49" s="34" t="s">
        <v>69</v>
      </c>
      <c r="P49" s="35">
        <v>1</v>
      </c>
      <c r="Q49" s="45"/>
      <c r="S49" s="58">
        <v>550.66</v>
      </c>
      <c r="T49" s="58">
        <v>1068.02</v>
      </c>
    </row>
    <row r="50" spans="1:20" x14ac:dyDescent="0.2">
      <c r="A50" s="15"/>
      <c r="B50" s="38" t="s">
        <v>45</v>
      </c>
      <c r="C50" s="47" t="s">
        <v>46</v>
      </c>
      <c r="D50" s="31">
        <v>32</v>
      </c>
      <c r="E50" s="32" t="s">
        <v>10</v>
      </c>
      <c r="F50" s="31">
        <v>84</v>
      </c>
      <c r="G50" s="32" t="s">
        <v>10</v>
      </c>
      <c r="H50" s="33" t="s">
        <v>66</v>
      </c>
      <c r="I50" s="34" t="s">
        <v>69</v>
      </c>
      <c r="J50" s="35" t="s">
        <v>67</v>
      </c>
      <c r="K50" s="35" t="s">
        <v>68</v>
      </c>
      <c r="L50" s="35" t="s">
        <v>71</v>
      </c>
      <c r="M50" s="35" t="s">
        <v>19</v>
      </c>
      <c r="N50" s="35" t="s">
        <v>62</v>
      </c>
      <c r="O50" s="34" t="s">
        <v>69</v>
      </c>
      <c r="P50" s="35">
        <v>1</v>
      </c>
      <c r="Q50" s="45"/>
      <c r="S50" s="58">
        <v>550.66</v>
      </c>
      <c r="T50" s="58">
        <v>1068.02</v>
      </c>
    </row>
    <row r="51" spans="1:20" x14ac:dyDescent="0.2">
      <c r="B51" s="29" t="s">
        <v>47</v>
      </c>
      <c r="C51" s="48" t="s">
        <v>48</v>
      </c>
      <c r="D51" s="31">
        <v>36</v>
      </c>
      <c r="E51" s="32" t="s">
        <v>10</v>
      </c>
      <c r="F51" s="31">
        <v>84</v>
      </c>
      <c r="G51" s="32" t="s">
        <v>10</v>
      </c>
      <c r="H51" s="33" t="s">
        <v>66</v>
      </c>
      <c r="I51" s="34" t="s">
        <v>69</v>
      </c>
      <c r="J51" s="35" t="s">
        <v>67</v>
      </c>
      <c r="K51" s="35" t="s">
        <v>68</v>
      </c>
      <c r="L51" s="35" t="s">
        <v>71</v>
      </c>
      <c r="M51" s="34" t="s">
        <v>19</v>
      </c>
      <c r="N51" s="35" t="s">
        <v>62</v>
      </c>
      <c r="O51" s="34" t="s">
        <v>69</v>
      </c>
      <c r="P51" s="34">
        <v>1</v>
      </c>
      <c r="Q51" s="36"/>
      <c r="S51" s="58">
        <v>564.33000000000004</v>
      </c>
      <c r="T51" s="58">
        <v>1129.0899999999999</v>
      </c>
    </row>
    <row r="52" spans="1:20" ht="15" thickBot="1" x14ac:dyDescent="0.25">
      <c r="B52" s="49" t="s">
        <v>88</v>
      </c>
      <c r="C52" s="50"/>
      <c r="D52" s="51">
        <v>36</v>
      </c>
      <c r="E52" s="52" t="s">
        <v>10</v>
      </c>
      <c r="F52" s="51">
        <v>96</v>
      </c>
      <c r="G52" s="52"/>
      <c r="H52" s="53"/>
      <c r="I52" s="54"/>
      <c r="J52" s="55"/>
      <c r="K52" s="55"/>
      <c r="L52" s="55"/>
      <c r="M52" s="54"/>
      <c r="N52" s="55" t="s">
        <v>63</v>
      </c>
      <c r="O52" s="54" t="s">
        <v>69</v>
      </c>
      <c r="P52" s="56">
        <v>1</v>
      </c>
      <c r="Q52" s="57" t="s">
        <v>89</v>
      </c>
      <c r="S52" s="58">
        <v>53.26</v>
      </c>
      <c r="T52" s="58">
        <v>53.26</v>
      </c>
    </row>
    <row r="53" spans="1:20" x14ac:dyDescent="0.2">
      <c r="S53" s="58">
        <f>SUM(S10:S52)</f>
        <v>23126.63</v>
      </c>
      <c r="T53" s="58">
        <f>SUM(T10:T52)</f>
        <v>38736.63999999997</v>
      </c>
    </row>
    <row r="54" spans="1:20" x14ac:dyDescent="0.2">
      <c r="S54" s="58">
        <f>S53*0.07</f>
        <v>1618.8641000000002</v>
      </c>
      <c r="T54" s="58">
        <f>T53*0.07</f>
        <v>2711.5647999999983</v>
      </c>
    </row>
    <row r="55" spans="1:20" x14ac:dyDescent="0.2">
      <c r="S55" s="58">
        <f>S53+S54</f>
        <v>24745.4941</v>
      </c>
      <c r="T55" s="58">
        <f>T53+T54</f>
        <v>41448.20479999997</v>
      </c>
    </row>
  </sheetData>
  <pageMargins left="0.7" right="0.7" top="0.75" bottom="0.75" header="0.3" footer="0.3"/>
  <pageSetup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Grady Hastings</cp:lastModifiedBy>
  <cp:lastPrinted>2026-07-24T17:29:36Z</cp:lastPrinted>
  <dcterms:created xsi:type="dcterms:W3CDTF">2022-05-02T16:46:39Z</dcterms:created>
  <dcterms:modified xsi:type="dcterms:W3CDTF">2026-07-31T22:27:49Z</dcterms:modified>
</cp:coreProperties>
</file>