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10 - Crockett Residence\02 Estimates\01 Estimates\"/>
    </mc:Choice>
  </mc:AlternateContent>
  <xr:revisionPtr revIDLastSave="0" documentId="13_ncr:1_{2F55618A-A226-4414-8F21-1980D8374CE9}" xr6:coauthVersionLast="47" xr6:coauthVersionMax="47" xr10:uidLastSave="{00000000-0000-0000-0000-000000000000}"/>
  <bookViews>
    <workbookView xWindow="38280" yWindow="-120" windowWidth="29040" windowHeight="15720" xr2:uid="{DF02451A-5046-4E58-A106-312A78DB2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5" i="1" l="1"/>
  <c r="H12" i="1"/>
  <c r="H9" i="1"/>
  <c r="H40" i="1"/>
  <c r="H8" i="1"/>
  <c r="H7" i="1"/>
  <c r="H30" i="1"/>
  <c r="H33" i="1"/>
  <c r="H32" i="1"/>
  <c r="H26" i="1"/>
  <c r="H31" i="1"/>
  <c r="H25" i="1"/>
  <c r="H53" i="1"/>
  <c r="H55" i="1" s="1"/>
  <c r="H42" i="1"/>
  <c r="H41" i="1"/>
  <c r="H39" i="1"/>
  <c r="H38" i="1"/>
  <c r="H37" i="1"/>
  <c r="H36" i="1"/>
  <c r="H54" i="1"/>
  <c r="H52" i="1"/>
  <c r="H51" i="1"/>
  <c r="H50" i="1"/>
  <c r="H29" i="1"/>
  <c r="H28" i="1"/>
  <c r="H27" i="1"/>
  <c r="H24" i="1"/>
  <c r="H21" i="1"/>
  <c r="H20" i="1"/>
  <c r="H19" i="1"/>
  <c r="H18" i="1"/>
  <c r="H17" i="1"/>
  <c r="H16" i="1"/>
  <c r="H11" i="1"/>
  <c r="H13" i="1"/>
  <c r="H10" i="1"/>
  <c r="H14" i="1"/>
  <c r="H6" i="1"/>
  <c r="H57" i="1" l="1"/>
  <c r="H58" i="1" s="1"/>
  <c r="H43" i="1"/>
  <c r="H45" i="1" s="1"/>
  <c r="H46" i="1" s="1"/>
</calcChain>
</file>

<file path=xl/sharedStrings.xml><?xml version="1.0" encoding="utf-8"?>
<sst xmlns="http://schemas.openxmlformats.org/spreadsheetml/2006/main" count="96" uniqueCount="58">
  <si>
    <t>Light Fixtures Allowance</t>
  </si>
  <si>
    <t>*ALLOWANCE UNIT COSTS INCLUDE ALL BULBS</t>
  </si>
  <si>
    <t>LOCATION</t>
  </si>
  <si>
    <t>TYPE</t>
  </si>
  <si>
    <t>QTY</t>
  </si>
  <si>
    <t>UNIT PRICE</t>
  </si>
  <si>
    <t>SUBTOTAL</t>
  </si>
  <si>
    <t>Main Level</t>
  </si>
  <si>
    <t>FOYER</t>
  </si>
  <si>
    <t>CEILING MOUNT</t>
  </si>
  <si>
    <t>DINING</t>
  </si>
  <si>
    <t>POWDER BATH</t>
  </si>
  <si>
    <t>WALL MOUNT</t>
  </si>
  <si>
    <t>KITCHEN</t>
  </si>
  <si>
    <t>PENDANTS</t>
  </si>
  <si>
    <t>GREAT ROOM</t>
  </si>
  <si>
    <t>CEILING FAN</t>
  </si>
  <si>
    <t>LAUNDRY ROOM</t>
  </si>
  <si>
    <t>FLUSH MOUNT - by elect.</t>
  </si>
  <si>
    <t>PRIMARY BEDROOM</t>
  </si>
  <si>
    <t>PRIMARY BATHROOM</t>
  </si>
  <si>
    <t>PRIMARY WARDROBE</t>
  </si>
  <si>
    <t>GARAGE</t>
  </si>
  <si>
    <t>LED - by elect.</t>
  </si>
  <si>
    <t>Upper Level</t>
  </si>
  <si>
    <t>WARDROBE</t>
  </si>
  <si>
    <t>BATHROOM VANITY</t>
  </si>
  <si>
    <t>Lower Level</t>
  </si>
  <si>
    <t>FITNESS ROOM</t>
  </si>
  <si>
    <t>MECHANICAL/STORAGE</t>
  </si>
  <si>
    <t>EXTERIOR LIGHTING</t>
  </si>
  <si>
    <t>GARAGE DOOR PIERS</t>
  </si>
  <si>
    <t>COVERED PATIO</t>
  </si>
  <si>
    <t>LOWER PATIO</t>
  </si>
  <si>
    <t>FLOODS</t>
  </si>
  <si>
    <t>WALL MOUNT - by elect.</t>
  </si>
  <si>
    <t>FREIGHT</t>
  </si>
  <si>
    <t>7% TAX</t>
  </si>
  <si>
    <t>TOTAL (INCLUDING BULBS)</t>
  </si>
  <si>
    <t>LL BATHROOM VANITY</t>
  </si>
  <si>
    <t>GAMES</t>
  </si>
  <si>
    <t>BEDROOM 2</t>
  </si>
  <si>
    <t>WARDROBE 2</t>
  </si>
  <si>
    <t>BEDROOM 3</t>
  </si>
  <si>
    <t>WARDROBE 3</t>
  </si>
  <si>
    <t>WARDROBE 4</t>
  </si>
  <si>
    <t>BEDROOM 4 (3)</t>
  </si>
  <si>
    <t>DRESSING VANITY 4</t>
  </si>
  <si>
    <t>DRESSING VANITY 3</t>
  </si>
  <si>
    <t>STAIRS</t>
  </si>
  <si>
    <t>ART LIGHT</t>
  </si>
  <si>
    <t>STAIR HALL</t>
  </si>
  <si>
    <t>COVERED ENTRY</t>
  </si>
  <si>
    <t>COVERED PATIO COLUMNS</t>
  </si>
  <si>
    <t>CONTEMPLATION STUDY</t>
  </si>
  <si>
    <t>PLANNING ROOM</t>
  </si>
  <si>
    <t>DROP ZONE</t>
  </si>
  <si>
    <t>ALTERNATE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</si>
</sst>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7" formatCode="_(&quot;$&quot;* #,##0_);_(&quot;$&quot;* \(#,##0\);_(&quot;$&quot;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/>
    <xf numFmtId="0" fontId="2" fillId="2" borderId="0" xfId="0" applyFont="1" applyFill="1"/>
    <xf numFmtId="165" fontId="4" fillId="2" borderId="0" xfId="1" applyNumberFormat="1" applyFont="1" applyFill="1" applyBorder="1" applyAlignment="1">
      <alignment horizontal="center"/>
    </xf>
    <xf numFmtId="165" fontId="4" fillId="2" borderId="0" xfId="1" applyNumberFormat="1" applyFont="1" applyFill="1" applyBorder="1" applyAlignment="1" applyProtection="1">
      <alignment horizontal="center" wrapText="1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4" fontId="4" fillId="0" borderId="0" xfId="2" applyFont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44" fontId="4" fillId="2" borderId="0" xfId="2" applyFont="1" applyFill="1" applyBorder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center"/>
    </xf>
    <xf numFmtId="44" fontId="4" fillId="2" borderId="0" xfId="2" applyFont="1" applyFill="1"/>
    <xf numFmtId="0" fontId="4" fillId="0" borderId="1" xfId="0" applyFont="1" applyBorder="1" applyAlignment="1">
      <alignment horizontal="left" indent="2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4" fontId="4" fillId="0" borderId="1" xfId="2" applyFont="1" applyBorder="1"/>
    <xf numFmtId="44" fontId="4" fillId="0" borderId="1" xfId="0" applyNumberFormat="1" applyFont="1" applyBorder="1"/>
    <xf numFmtId="0" fontId="2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44" fontId="5" fillId="2" borderId="0" xfId="2" applyFont="1" applyFill="1"/>
    <xf numFmtId="0" fontId="5" fillId="0" borderId="0" xfId="0" applyFont="1" applyAlignment="1">
      <alignment horizontal="left" indent="2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4" fontId="5" fillId="0" borderId="0" xfId="2" applyFont="1"/>
    <xf numFmtId="0" fontId="5" fillId="0" borderId="1" xfId="0" applyFont="1" applyBorder="1" applyAlignment="1">
      <alignment horizontal="center"/>
    </xf>
    <xf numFmtId="44" fontId="5" fillId="0" borderId="1" xfId="2" applyFont="1" applyBorder="1"/>
    <xf numFmtId="0" fontId="10" fillId="0" borderId="0" xfId="0" applyFont="1"/>
    <xf numFmtId="44" fontId="10" fillId="0" borderId="0" xfId="0" applyNumberFormat="1" applyFont="1"/>
    <xf numFmtId="0" fontId="11" fillId="0" borderId="0" xfId="0" applyFont="1" applyAlignment="1">
      <alignment horizontal="right"/>
    </xf>
    <xf numFmtId="0" fontId="6" fillId="0" borderId="1" xfId="0" applyFont="1" applyBorder="1"/>
    <xf numFmtId="0" fontId="10" fillId="0" borderId="1" xfId="0" applyFont="1" applyBorder="1"/>
    <xf numFmtId="44" fontId="10" fillId="0" borderId="1" xfId="0" applyNumberFormat="1" applyFont="1" applyBorder="1"/>
    <xf numFmtId="44" fontId="10" fillId="0" borderId="0" xfId="2" applyFont="1"/>
    <xf numFmtId="167" fontId="2" fillId="0" borderId="0" xfId="0" applyNumberFormat="1" applyFont="1"/>
    <xf numFmtId="167" fontId="11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786F-E1D2-4C8B-8D10-075D89BC2E49}">
  <sheetPr>
    <pageSetUpPr fitToPage="1"/>
  </sheetPr>
  <dimension ref="A1:H58"/>
  <sheetViews>
    <sheetView tabSelected="1" workbookViewId="0">
      <selection activeCell="L46" sqref="L46"/>
    </sheetView>
  </sheetViews>
  <sheetFormatPr defaultRowHeight="14" x14ac:dyDescent="0.3"/>
  <cols>
    <col min="1" max="1" width="8.7265625" style="24"/>
    <col min="2" max="2" width="44" style="24" bestFit="1" customWidth="1"/>
    <col min="3" max="3" width="3.54296875" style="24" customWidth="1"/>
    <col min="4" max="4" width="5.54296875" style="24" customWidth="1"/>
    <col min="5" max="5" width="19.1796875" style="24" customWidth="1"/>
    <col min="6" max="6" width="8.7265625" style="24"/>
    <col min="7" max="7" width="11.7265625" style="24" customWidth="1"/>
    <col min="8" max="8" width="11.1796875" style="24" bestFit="1" customWidth="1"/>
    <col min="9" max="16384" width="8.7265625" style="24"/>
  </cols>
  <sheetData>
    <row r="1" spans="1:8" x14ac:dyDescent="0.3">
      <c r="A1" s="1">
        <v>26.504999999999999</v>
      </c>
      <c r="B1" s="2" t="s">
        <v>0</v>
      </c>
      <c r="C1" s="3"/>
      <c r="D1" s="3"/>
      <c r="E1" s="4"/>
      <c r="F1" s="4"/>
      <c r="G1" s="5"/>
      <c r="H1" s="4"/>
    </row>
    <row r="2" spans="1:8" x14ac:dyDescent="0.3">
      <c r="A2" s="6"/>
      <c r="B2" s="6"/>
      <c r="C2" s="6"/>
      <c r="D2" s="6"/>
      <c r="E2" s="6"/>
      <c r="F2" s="6"/>
      <c r="G2" s="6"/>
      <c r="H2" s="6"/>
    </row>
    <row r="3" spans="1:8" x14ac:dyDescent="0.3">
      <c r="A3" s="6"/>
      <c r="B3" s="7" t="s">
        <v>1</v>
      </c>
      <c r="C3" s="6"/>
      <c r="D3" s="6"/>
      <c r="E3" s="6"/>
      <c r="F3" s="6"/>
      <c r="G3" s="6"/>
      <c r="H3" s="8"/>
    </row>
    <row r="4" spans="1:8" x14ac:dyDescent="0.3">
      <c r="A4" s="6"/>
      <c r="B4" s="9" t="s">
        <v>2</v>
      </c>
      <c r="C4" s="6"/>
      <c r="D4" s="15" t="s">
        <v>3</v>
      </c>
      <c r="E4" s="15"/>
      <c r="F4" s="8" t="s">
        <v>4</v>
      </c>
      <c r="G4" s="8" t="s">
        <v>5</v>
      </c>
      <c r="H4" s="8" t="s">
        <v>6</v>
      </c>
    </row>
    <row r="5" spans="1:8" x14ac:dyDescent="0.3">
      <c r="A5" s="6"/>
      <c r="B5" s="3" t="s">
        <v>7</v>
      </c>
      <c r="C5" s="11"/>
      <c r="D5" s="12"/>
      <c r="E5" s="12"/>
      <c r="F5" s="12"/>
      <c r="G5" s="13"/>
      <c r="H5" s="13"/>
    </row>
    <row r="6" spans="1:8" x14ac:dyDescent="0.3">
      <c r="A6" s="6"/>
      <c r="B6" s="14" t="s">
        <v>8</v>
      </c>
      <c r="C6" s="6"/>
      <c r="D6" s="15" t="s">
        <v>9</v>
      </c>
      <c r="E6" s="15"/>
      <c r="F6" s="8">
        <v>1</v>
      </c>
      <c r="G6" s="10">
        <v>3000</v>
      </c>
      <c r="H6" s="10">
        <f>F6*G6</f>
        <v>3000</v>
      </c>
    </row>
    <row r="7" spans="1:8" x14ac:dyDescent="0.3">
      <c r="A7" s="6"/>
      <c r="B7" s="14" t="s">
        <v>8</v>
      </c>
      <c r="C7" s="6"/>
      <c r="D7" s="15" t="s">
        <v>50</v>
      </c>
      <c r="E7" s="15"/>
      <c r="F7" s="8">
        <v>1</v>
      </c>
      <c r="G7" s="10">
        <v>650</v>
      </c>
      <c r="H7" s="10">
        <f>F7*G7</f>
        <v>650</v>
      </c>
    </row>
    <row r="8" spans="1:8" x14ac:dyDescent="0.3">
      <c r="A8" s="6"/>
      <c r="B8" s="14" t="s">
        <v>51</v>
      </c>
      <c r="C8" s="6"/>
      <c r="D8" s="15" t="s">
        <v>9</v>
      </c>
      <c r="E8" s="15"/>
      <c r="F8" s="8">
        <v>1</v>
      </c>
      <c r="G8" s="10">
        <v>2000</v>
      </c>
      <c r="H8" s="10">
        <f>F8*G8</f>
        <v>2000</v>
      </c>
    </row>
    <row r="9" spans="1:8" x14ac:dyDescent="0.3">
      <c r="A9" s="6"/>
      <c r="B9" s="14" t="s">
        <v>54</v>
      </c>
      <c r="C9" s="6"/>
      <c r="D9" s="15" t="s">
        <v>9</v>
      </c>
      <c r="E9" s="15"/>
      <c r="F9" s="8">
        <v>1</v>
      </c>
      <c r="G9" s="10">
        <v>2300</v>
      </c>
      <c r="H9" s="10">
        <f>F9*G9</f>
        <v>2300</v>
      </c>
    </row>
    <row r="10" spans="1:8" x14ac:dyDescent="0.3">
      <c r="A10" s="6"/>
      <c r="B10" s="14" t="s">
        <v>11</v>
      </c>
      <c r="C10" s="6"/>
      <c r="D10" s="15" t="s">
        <v>12</v>
      </c>
      <c r="E10" s="15"/>
      <c r="F10" s="8">
        <v>1</v>
      </c>
      <c r="G10" s="10">
        <v>750</v>
      </c>
      <c r="H10" s="10">
        <f>F10*G10</f>
        <v>750</v>
      </c>
    </row>
    <row r="11" spans="1:8" x14ac:dyDescent="0.3">
      <c r="A11" s="6"/>
      <c r="B11" s="14" t="s">
        <v>15</v>
      </c>
      <c r="C11" s="6"/>
      <c r="D11" s="15" t="s">
        <v>12</v>
      </c>
      <c r="E11" s="15"/>
      <c r="F11" s="8">
        <v>2</v>
      </c>
      <c r="G11" s="10">
        <v>725</v>
      </c>
      <c r="H11" s="10">
        <f>F11*G11</f>
        <v>1450</v>
      </c>
    </row>
    <row r="12" spans="1:8" x14ac:dyDescent="0.3">
      <c r="A12" s="6"/>
      <c r="B12" s="14" t="s">
        <v>15</v>
      </c>
      <c r="C12" s="6"/>
      <c r="D12" s="15" t="s">
        <v>50</v>
      </c>
      <c r="E12" s="15"/>
      <c r="F12" s="8">
        <v>1</v>
      </c>
      <c r="G12" s="10">
        <v>650</v>
      </c>
      <c r="H12" s="10">
        <f>F12*G12</f>
        <v>650</v>
      </c>
    </row>
    <row r="13" spans="1:8" x14ac:dyDescent="0.3">
      <c r="A13" s="6"/>
      <c r="B13" s="14" t="s">
        <v>13</v>
      </c>
      <c r="C13" s="6"/>
      <c r="D13" s="15" t="s">
        <v>14</v>
      </c>
      <c r="E13" s="15"/>
      <c r="F13" s="8">
        <v>2</v>
      </c>
      <c r="G13" s="10">
        <v>1200</v>
      </c>
      <c r="H13" s="10">
        <f>F13*G13</f>
        <v>2400</v>
      </c>
    </row>
    <row r="14" spans="1:8" x14ac:dyDescent="0.3">
      <c r="A14" s="6"/>
      <c r="B14" s="14" t="s">
        <v>10</v>
      </c>
      <c r="C14" s="6"/>
      <c r="D14" s="15" t="s">
        <v>9</v>
      </c>
      <c r="E14" s="15"/>
      <c r="F14" s="8">
        <v>1</v>
      </c>
      <c r="G14" s="10">
        <v>1500</v>
      </c>
      <c r="H14" s="10">
        <f t="shared" ref="H14:H21" si="0">F14*G14</f>
        <v>1500</v>
      </c>
    </row>
    <row r="15" spans="1:8" x14ac:dyDescent="0.3">
      <c r="A15" s="6"/>
      <c r="B15" s="14" t="s">
        <v>55</v>
      </c>
      <c r="C15" s="6"/>
      <c r="D15" s="15" t="s">
        <v>9</v>
      </c>
      <c r="E15" s="15"/>
      <c r="F15" s="8">
        <v>1</v>
      </c>
      <c r="G15" s="10">
        <v>0</v>
      </c>
      <c r="H15" s="10">
        <f t="shared" ref="H15" si="1">F15*G15</f>
        <v>0</v>
      </c>
    </row>
    <row r="16" spans="1:8" x14ac:dyDescent="0.3">
      <c r="A16" s="6"/>
      <c r="B16" s="14" t="s">
        <v>17</v>
      </c>
      <c r="C16" s="6"/>
      <c r="D16" s="15" t="s">
        <v>18</v>
      </c>
      <c r="E16" s="15"/>
      <c r="F16" s="8">
        <v>0</v>
      </c>
      <c r="G16" s="10">
        <v>0</v>
      </c>
      <c r="H16" s="10">
        <f>F16*G16</f>
        <v>0</v>
      </c>
    </row>
    <row r="17" spans="1:8" x14ac:dyDescent="0.3">
      <c r="A17" s="6"/>
      <c r="B17" s="14" t="s">
        <v>19</v>
      </c>
      <c r="C17" s="6"/>
      <c r="D17" s="15" t="s">
        <v>16</v>
      </c>
      <c r="E17" s="15"/>
      <c r="F17" s="8">
        <v>1</v>
      </c>
      <c r="G17" s="10">
        <v>650</v>
      </c>
      <c r="H17" s="10">
        <f>F17*G17</f>
        <v>650</v>
      </c>
    </row>
    <row r="18" spans="1:8" x14ac:dyDescent="0.3">
      <c r="A18" s="6"/>
      <c r="B18" s="14" t="s">
        <v>20</v>
      </c>
      <c r="C18" s="6"/>
      <c r="D18" s="15" t="s">
        <v>9</v>
      </c>
      <c r="E18" s="15"/>
      <c r="F18" s="8">
        <v>1</v>
      </c>
      <c r="G18" s="10">
        <v>900</v>
      </c>
      <c r="H18" s="10">
        <f t="shared" si="0"/>
        <v>900</v>
      </c>
    </row>
    <row r="19" spans="1:8" x14ac:dyDescent="0.3">
      <c r="A19" s="6"/>
      <c r="B19" s="14" t="s">
        <v>21</v>
      </c>
      <c r="C19" s="6"/>
      <c r="D19" s="15" t="s">
        <v>9</v>
      </c>
      <c r="E19" s="15"/>
      <c r="F19" s="8">
        <v>1</v>
      </c>
      <c r="G19" s="10">
        <v>1200</v>
      </c>
      <c r="H19" s="10">
        <f t="shared" si="0"/>
        <v>1200</v>
      </c>
    </row>
    <row r="20" spans="1:8" x14ac:dyDescent="0.3">
      <c r="A20" s="6"/>
      <c r="B20" s="14" t="s">
        <v>56</v>
      </c>
      <c r="C20" s="6"/>
      <c r="D20" s="15" t="s">
        <v>18</v>
      </c>
      <c r="E20" s="15"/>
      <c r="F20" s="8">
        <v>0</v>
      </c>
      <c r="G20" s="10">
        <v>0</v>
      </c>
      <c r="H20" s="10">
        <f t="shared" si="0"/>
        <v>0</v>
      </c>
    </row>
    <row r="21" spans="1:8" x14ac:dyDescent="0.3">
      <c r="A21" s="6"/>
      <c r="B21" s="14" t="s">
        <v>22</v>
      </c>
      <c r="C21" s="6"/>
      <c r="D21" s="15" t="s">
        <v>23</v>
      </c>
      <c r="E21" s="15"/>
      <c r="F21" s="8">
        <v>0</v>
      </c>
      <c r="G21" s="10">
        <v>0</v>
      </c>
      <c r="H21" s="10">
        <f t="shared" si="0"/>
        <v>0</v>
      </c>
    </row>
    <row r="22" spans="1:8" x14ac:dyDescent="0.3">
      <c r="A22" s="6"/>
      <c r="B22" s="6"/>
      <c r="C22" s="6"/>
      <c r="D22" s="15"/>
      <c r="E22" s="15"/>
      <c r="F22" s="8"/>
      <c r="G22" s="10"/>
      <c r="H22" s="10"/>
    </row>
    <row r="23" spans="1:8" x14ac:dyDescent="0.3">
      <c r="A23" s="6"/>
      <c r="B23" s="3" t="s">
        <v>24</v>
      </c>
      <c r="C23" s="11"/>
      <c r="D23" s="12"/>
      <c r="E23" s="12"/>
      <c r="F23" s="12"/>
      <c r="G23" s="16"/>
      <c r="H23" s="16"/>
    </row>
    <row r="24" spans="1:8" x14ac:dyDescent="0.3">
      <c r="A24" s="6"/>
      <c r="B24" s="14" t="s">
        <v>41</v>
      </c>
      <c r="C24" s="6"/>
      <c r="D24" s="15" t="s">
        <v>16</v>
      </c>
      <c r="E24" s="15"/>
      <c r="F24" s="8">
        <v>1</v>
      </c>
      <c r="G24" s="10">
        <v>575</v>
      </c>
      <c r="H24" s="10">
        <f>F24*G24</f>
        <v>575</v>
      </c>
    </row>
    <row r="25" spans="1:8" x14ac:dyDescent="0.3">
      <c r="A25" s="6"/>
      <c r="B25" s="14" t="s">
        <v>42</v>
      </c>
      <c r="C25" s="6"/>
      <c r="D25" s="15" t="s">
        <v>18</v>
      </c>
      <c r="E25" s="15"/>
      <c r="F25" s="8">
        <v>0</v>
      </c>
      <c r="G25" s="10">
        <v>0</v>
      </c>
      <c r="H25" s="10">
        <f>F25*G25</f>
        <v>0</v>
      </c>
    </row>
    <row r="26" spans="1:8" x14ac:dyDescent="0.3">
      <c r="A26" s="6"/>
      <c r="B26" s="14" t="s">
        <v>48</v>
      </c>
      <c r="C26" s="6"/>
      <c r="D26" s="15" t="s">
        <v>12</v>
      </c>
      <c r="E26" s="15"/>
      <c r="F26" s="8">
        <v>2</v>
      </c>
      <c r="G26" s="10">
        <v>375</v>
      </c>
      <c r="H26" s="10">
        <f>F26*G26</f>
        <v>750</v>
      </c>
    </row>
    <row r="27" spans="1:8" x14ac:dyDescent="0.3">
      <c r="A27" s="6"/>
      <c r="B27" s="14" t="s">
        <v>43</v>
      </c>
      <c r="C27" s="6"/>
      <c r="D27" s="15" t="s">
        <v>18</v>
      </c>
      <c r="E27" s="15"/>
      <c r="F27" s="8">
        <v>1</v>
      </c>
      <c r="G27" s="10">
        <v>575</v>
      </c>
      <c r="H27" s="10">
        <f>F27*G27</f>
        <v>575</v>
      </c>
    </row>
    <row r="28" spans="1:8" x14ac:dyDescent="0.3">
      <c r="A28" s="6"/>
      <c r="B28" s="14" t="s">
        <v>44</v>
      </c>
      <c r="C28" s="6"/>
      <c r="D28" s="15" t="s">
        <v>18</v>
      </c>
      <c r="E28" s="15"/>
      <c r="F28" s="8">
        <v>0</v>
      </c>
      <c r="G28" s="10">
        <v>0</v>
      </c>
      <c r="H28" s="10">
        <f>F28*G28</f>
        <v>0</v>
      </c>
    </row>
    <row r="29" spans="1:8" x14ac:dyDescent="0.3">
      <c r="A29" s="6"/>
      <c r="B29" s="14" t="s">
        <v>26</v>
      </c>
      <c r="C29" s="6"/>
      <c r="D29" s="15" t="s">
        <v>12</v>
      </c>
      <c r="E29" s="15"/>
      <c r="F29" s="8">
        <v>1</v>
      </c>
      <c r="G29" s="10">
        <v>375</v>
      </c>
      <c r="H29" s="10">
        <f>F29*G29</f>
        <v>375</v>
      </c>
    </row>
    <row r="30" spans="1:8" x14ac:dyDescent="0.3">
      <c r="A30" s="6"/>
      <c r="B30" s="14" t="s">
        <v>46</v>
      </c>
      <c r="C30" s="6"/>
      <c r="D30" s="15" t="s">
        <v>16</v>
      </c>
      <c r="E30" s="15"/>
      <c r="F30" s="8">
        <v>1</v>
      </c>
      <c r="G30" s="10">
        <v>575</v>
      </c>
      <c r="H30" s="10">
        <f>F30*G30</f>
        <v>575</v>
      </c>
    </row>
    <row r="31" spans="1:8" x14ac:dyDescent="0.3">
      <c r="A31" s="6"/>
      <c r="B31" s="14" t="s">
        <v>45</v>
      </c>
      <c r="C31" s="6"/>
      <c r="D31" s="15" t="s">
        <v>18</v>
      </c>
      <c r="E31" s="15"/>
      <c r="F31" s="8">
        <v>0</v>
      </c>
      <c r="G31" s="10">
        <v>0</v>
      </c>
      <c r="H31" s="10">
        <f>F31*G31</f>
        <v>0</v>
      </c>
    </row>
    <row r="32" spans="1:8" x14ac:dyDescent="0.3">
      <c r="A32" s="6"/>
      <c r="B32" s="14" t="s">
        <v>47</v>
      </c>
      <c r="C32" s="6"/>
      <c r="D32" s="15" t="s">
        <v>12</v>
      </c>
      <c r="E32" s="15"/>
      <c r="F32" s="8">
        <v>1</v>
      </c>
      <c r="G32" s="10">
        <v>375</v>
      </c>
      <c r="H32" s="10">
        <f>F32*G32</f>
        <v>375</v>
      </c>
    </row>
    <row r="33" spans="1:8" x14ac:dyDescent="0.3">
      <c r="A33" s="6"/>
      <c r="B33" s="14" t="s">
        <v>49</v>
      </c>
      <c r="D33" s="15" t="s">
        <v>50</v>
      </c>
      <c r="E33" s="15"/>
      <c r="F33" s="8">
        <v>1</v>
      </c>
      <c r="G33" s="10">
        <v>650</v>
      </c>
      <c r="H33" s="10">
        <f>F33*G33</f>
        <v>650</v>
      </c>
    </row>
    <row r="34" spans="1:8" x14ac:dyDescent="0.3">
      <c r="A34" s="6"/>
      <c r="B34" s="6"/>
      <c r="C34" s="6"/>
      <c r="D34" s="15"/>
      <c r="E34" s="15"/>
      <c r="F34" s="8"/>
      <c r="G34" s="10"/>
      <c r="H34" s="10"/>
    </row>
    <row r="35" spans="1:8" x14ac:dyDescent="0.3">
      <c r="A35" s="6"/>
      <c r="B35" s="3" t="s">
        <v>30</v>
      </c>
      <c r="C35" s="11"/>
      <c r="D35" s="12"/>
      <c r="E35" s="12"/>
      <c r="F35" s="12"/>
      <c r="G35" s="16"/>
      <c r="H35" s="16"/>
    </row>
    <row r="36" spans="1:8" x14ac:dyDescent="0.3">
      <c r="A36" s="6"/>
      <c r="B36" s="14" t="s">
        <v>52</v>
      </c>
      <c r="C36" s="6"/>
      <c r="D36" s="15" t="s">
        <v>12</v>
      </c>
      <c r="E36" s="15"/>
      <c r="F36" s="8">
        <v>1</v>
      </c>
      <c r="G36" s="10">
        <v>550</v>
      </c>
      <c r="H36" s="10">
        <f t="shared" ref="H36:H42" si="2">F36*G36</f>
        <v>550</v>
      </c>
    </row>
    <row r="37" spans="1:8" x14ac:dyDescent="0.3">
      <c r="A37" s="6"/>
      <c r="B37" s="14" t="s">
        <v>31</v>
      </c>
      <c r="C37" s="6"/>
      <c r="D37" s="15" t="s">
        <v>12</v>
      </c>
      <c r="E37" s="15"/>
      <c r="F37" s="8">
        <v>4</v>
      </c>
      <c r="G37" s="10">
        <v>300</v>
      </c>
      <c r="H37" s="10">
        <f t="shared" si="2"/>
        <v>1200</v>
      </c>
    </row>
    <row r="38" spans="1:8" x14ac:dyDescent="0.3">
      <c r="A38" s="6"/>
      <c r="B38" s="14" t="s">
        <v>32</v>
      </c>
      <c r="C38" s="6"/>
      <c r="D38" s="15" t="s">
        <v>16</v>
      </c>
      <c r="E38" s="15"/>
      <c r="F38" s="8">
        <v>2</v>
      </c>
      <c r="G38" s="10">
        <v>400</v>
      </c>
      <c r="H38" s="10">
        <f t="shared" si="2"/>
        <v>800</v>
      </c>
    </row>
    <row r="39" spans="1:8" x14ac:dyDescent="0.3">
      <c r="A39" s="6"/>
      <c r="B39" s="14" t="s">
        <v>32</v>
      </c>
      <c r="C39" s="6"/>
      <c r="D39" s="15" t="s">
        <v>12</v>
      </c>
      <c r="E39" s="15"/>
      <c r="F39" s="8">
        <v>4</v>
      </c>
      <c r="G39" s="10">
        <v>400</v>
      </c>
      <c r="H39" s="10">
        <f t="shared" si="2"/>
        <v>1600</v>
      </c>
    </row>
    <row r="40" spans="1:8" x14ac:dyDescent="0.3">
      <c r="A40" s="6"/>
      <c r="B40" s="14" t="s">
        <v>53</v>
      </c>
      <c r="C40" s="6"/>
      <c r="D40" s="15" t="s">
        <v>12</v>
      </c>
      <c r="E40" s="15"/>
      <c r="F40" s="8">
        <v>2</v>
      </c>
      <c r="G40" s="10">
        <v>400</v>
      </c>
      <c r="H40" s="10">
        <f t="shared" ref="H40" si="3">F40*G40</f>
        <v>800</v>
      </c>
    </row>
    <row r="41" spans="1:8" x14ac:dyDescent="0.3">
      <c r="A41" s="6"/>
      <c r="B41" s="14" t="s">
        <v>33</v>
      </c>
      <c r="C41" s="6"/>
      <c r="D41" s="15" t="s">
        <v>12</v>
      </c>
      <c r="E41" s="15"/>
      <c r="F41" s="8">
        <v>4</v>
      </c>
      <c r="G41" s="10">
        <v>400</v>
      </c>
      <c r="H41" s="10">
        <f t="shared" si="2"/>
        <v>1600</v>
      </c>
    </row>
    <row r="42" spans="1:8" x14ac:dyDescent="0.3">
      <c r="A42" s="6"/>
      <c r="B42" s="17" t="s">
        <v>34</v>
      </c>
      <c r="C42" s="18"/>
      <c r="D42" s="19" t="s">
        <v>35</v>
      </c>
      <c r="E42" s="19"/>
      <c r="F42" s="20">
        <v>0</v>
      </c>
      <c r="G42" s="21">
        <v>0</v>
      </c>
      <c r="H42" s="21">
        <f t="shared" si="2"/>
        <v>0</v>
      </c>
    </row>
    <row r="43" spans="1:8" x14ac:dyDescent="0.3">
      <c r="A43" s="6"/>
      <c r="B43" s="6"/>
      <c r="C43" s="6"/>
      <c r="D43" s="8"/>
      <c r="E43" s="10"/>
      <c r="F43" s="8"/>
      <c r="G43" s="6" t="s">
        <v>6</v>
      </c>
      <c r="H43" s="10">
        <f>SUM(H6:H42)</f>
        <v>27875</v>
      </c>
    </row>
    <row r="44" spans="1:8" x14ac:dyDescent="0.3">
      <c r="A44" s="6"/>
      <c r="B44" s="6"/>
      <c r="C44" s="6"/>
      <c r="D44" s="8"/>
      <c r="E44" s="10"/>
      <c r="F44" s="8"/>
      <c r="G44" s="6" t="s">
        <v>36</v>
      </c>
      <c r="H44" s="10">
        <v>150</v>
      </c>
    </row>
    <row r="45" spans="1:8" x14ac:dyDescent="0.3">
      <c r="A45" s="6"/>
      <c r="B45" s="6"/>
      <c r="C45" s="6"/>
      <c r="D45" s="8"/>
      <c r="E45" s="10"/>
      <c r="F45" s="8"/>
      <c r="G45" s="18" t="s">
        <v>37</v>
      </c>
      <c r="H45" s="22">
        <f>(H43+H44)*0.07</f>
        <v>1961.7500000000002</v>
      </c>
    </row>
    <row r="46" spans="1:8" x14ac:dyDescent="0.3">
      <c r="A46" s="6"/>
      <c r="B46" s="6"/>
      <c r="C46" s="6"/>
      <c r="D46" s="8"/>
      <c r="E46" s="10"/>
      <c r="F46" s="6"/>
      <c r="G46" s="23" t="s">
        <v>38</v>
      </c>
      <c r="H46" s="44">
        <f>SUM(H43:H45)</f>
        <v>29986.75</v>
      </c>
    </row>
    <row r="48" spans="1:8" ht="14.5" x14ac:dyDescent="0.35">
      <c r="B48" s="25" t="s">
        <v>57</v>
      </c>
      <c r="C48" s="26"/>
      <c r="D48" s="26"/>
      <c r="E48" s="26"/>
      <c r="F48" s="26"/>
      <c r="G48" s="26"/>
      <c r="H48" s="26"/>
    </row>
    <row r="49" spans="2:8" x14ac:dyDescent="0.3">
      <c r="B49" s="27" t="s">
        <v>27</v>
      </c>
      <c r="C49" s="28"/>
      <c r="D49" s="29"/>
      <c r="E49" s="29"/>
      <c r="F49" s="29"/>
      <c r="G49" s="30"/>
      <c r="H49" s="30"/>
    </row>
    <row r="50" spans="2:8" x14ac:dyDescent="0.3">
      <c r="B50" s="31" t="s">
        <v>39</v>
      </c>
      <c r="C50" s="7"/>
      <c r="D50" s="32" t="s">
        <v>12</v>
      </c>
      <c r="E50" s="32"/>
      <c r="F50" s="33">
        <v>1</v>
      </c>
      <c r="G50" s="34">
        <v>325</v>
      </c>
      <c r="H50" s="34">
        <f t="shared" ref="H50:H54" si="4">F50*G50</f>
        <v>325</v>
      </c>
    </row>
    <row r="51" spans="2:8" x14ac:dyDescent="0.3">
      <c r="B51" s="31" t="s">
        <v>25</v>
      </c>
      <c r="C51" s="7"/>
      <c r="D51" s="32" t="s">
        <v>18</v>
      </c>
      <c r="E51" s="32"/>
      <c r="F51" s="33">
        <v>0</v>
      </c>
      <c r="G51" s="34">
        <v>0</v>
      </c>
      <c r="H51" s="34">
        <f t="shared" si="4"/>
        <v>0</v>
      </c>
    </row>
    <row r="52" spans="2:8" x14ac:dyDescent="0.3">
      <c r="B52" s="31" t="s">
        <v>28</v>
      </c>
      <c r="C52" s="7"/>
      <c r="D52" s="32" t="s">
        <v>16</v>
      </c>
      <c r="E52" s="32"/>
      <c r="F52" s="33">
        <v>1</v>
      </c>
      <c r="G52" s="34">
        <v>575</v>
      </c>
      <c r="H52" s="34">
        <f t="shared" si="4"/>
        <v>575</v>
      </c>
    </row>
    <row r="53" spans="2:8" x14ac:dyDescent="0.3">
      <c r="B53" s="31" t="s">
        <v>40</v>
      </c>
      <c r="C53" s="7"/>
      <c r="D53" s="32" t="s">
        <v>9</v>
      </c>
      <c r="E53" s="32"/>
      <c r="F53" s="33">
        <v>1</v>
      </c>
      <c r="G53" s="34">
        <v>1000</v>
      </c>
      <c r="H53" s="34">
        <f t="shared" si="4"/>
        <v>1000</v>
      </c>
    </row>
    <row r="54" spans="2:8" x14ac:dyDescent="0.3">
      <c r="B54" s="31" t="s">
        <v>29</v>
      </c>
      <c r="C54" s="7"/>
      <c r="D54" s="32" t="s">
        <v>23</v>
      </c>
      <c r="E54" s="32"/>
      <c r="F54" s="35">
        <v>0</v>
      </c>
      <c r="G54" s="36">
        <v>0</v>
      </c>
      <c r="H54" s="36">
        <f t="shared" si="4"/>
        <v>0</v>
      </c>
    </row>
    <row r="55" spans="2:8" x14ac:dyDescent="0.3">
      <c r="G55" s="37" t="s">
        <v>6</v>
      </c>
      <c r="H55" s="38">
        <f>SUM(H50:H54)</f>
        <v>1900</v>
      </c>
    </row>
    <row r="56" spans="2:8" x14ac:dyDescent="0.3">
      <c r="G56" s="37" t="s">
        <v>36</v>
      </c>
      <c r="H56" s="43">
        <v>75</v>
      </c>
    </row>
    <row r="57" spans="2:8" x14ac:dyDescent="0.3">
      <c r="F57" s="40"/>
      <c r="G57" s="41" t="s">
        <v>37</v>
      </c>
      <c r="H57" s="42">
        <f>(H55+H56)*0.07</f>
        <v>138.25</v>
      </c>
    </row>
    <row r="58" spans="2:8" x14ac:dyDescent="0.3">
      <c r="G58" s="39" t="s">
        <v>38</v>
      </c>
      <c r="H58" s="45">
        <f>SUM(H55:H57)</f>
        <v>2113.25</v>
      </c>
    </row>
  </sheetData>
  <mergeCells count="41">
    <mergeCell ref="D39:E39"/>
    <mergeCell ref="D41:E41"/>
    <mergeCell ref="D42:E42"/>
    <mergeCell ref="D4:E4"/>
    <mergeCell ref="D25:E25"/>
    <mergeCell ref="D31:E31"/>
    <mergeCell ref="D26:E26"/>
    <mergeCell ref="D33:E33"/>
    <mergeCell ref="D7:E7"/>
    <mergeCell ref="D8:E8"/>
    <mergeCell ref="D53:E53"/>
    <mergeCell ref="D54:E54"/>
    <mergeCell ref="D34:E34"/>
    <mergeCell ref="D36:E36"/>
    <mergeCell ref="D37:E37"/>
    <mergeCell ref="D38:E38"/>
    <mergeCell ref="D40:E40"/>
    <mergeCell ref="D30:E30"/>
    <mergeCell ref="D50:E50"/>
    <mergeCell ref="D32:E32"/>
    <mergeCell ref="D51:E51"/>
    <mergeCell ref="D52:E52"/>
    <mergeCell ref="D21:E21"/>
    <mergeCell ref="D22:E22"/>
    <mergeCell ref="D24:E24"/>
    <mergeCell ref="D27:E27"/>
    <mergeCell ref="D28:E28"/>
    <mergeCell ref="D29:E29"/>
    <mergeCell ref="D17:E17"/>
    <mergeCell ref="D18:E18"/>
    <mergeCell ref="D19:E19"/>
    <mergeCell ref="D20:E20"/>
    <mergeCell ref="D6:E6"/>
    <mergeCell ref="D14:E14"/>
    <mergeCell ref="D10:E10"/>
    <mergeCell ref="D13:E13"/>
    <mergeCell ref="D11:E11"/>
    <mergeCell ref="D16:E16"/>
    <mergeCell ref="D9:E9"/>
    <mergeCell ref="D12:E12"/>
    <mergeCell ref="D15:E1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2026-08-10T13:32:36Z</cp:lastPrinted>
  <dcterms:created xsi:type="dcterms:W3CDTF">2026-08-10T13:00:53Z</dcterms:created>
  <dcterms:modified xsi:type="dcterms:W3CDTF">2026-08-10T13:39:10Z</dcterms:modified>
</cp:coreProperties>
</file>