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4 Masonry\Stone\"/>
    </mc:Choice>
  </mc:AlternateContent>
  <xr:revisionPtr revIDLastSave="0" documentId="8_{2BF3FCF1-53BA-4FD5-B6B5-0CF54B39C1A5}" xr6:coauthVersionLast="47" xr6:coauthVersionMax="47" xr10:uidLastSave="{00000000-0000-0000-0000-000000000000}"/>
  <bookViews>
    <workbookView xWindow="28680" yWindow="-120" windowWidth="29040" windowHeight="15840" xr2:uid="{DC56D661-E992-41EA-A6D8-98EB43C7EB0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 l="1"/>
  <c r="F32" i="1"/>
  <c r="G32" i="1" s="1"/>
  <c r="B32" i="1"/>
  <c r="F31" i="1"/>
  <c r="G31" i="1" s="1"/>
  <c r="F30" i="1"/>
  <c r="G30" i="1" s="1"/>
  <c r="B25" i="1"/>
  <c r="B17" i="1"/>
  <c r="B9" i="1"/>
  <c r="B24" i="1"/>
  <c r="F24" i="1"/>
  <c r="G24" i="1" s="1"/>
  <c r="F23" i="1"/>
  <c r="G23" i="1" s="1"/>
  <c r="F22" i="1"/>
  <c r="G22" i="1" s="1"/>
  <c r="G25" i="1" s="1"/>
  <c r="F8" i="1"/>
  <c r="G8" i="1" s="1"/>
  <c r="G9" i="1" s="1"/>
  <c r="G16" i="1"/>
  <c r="G17" i="1" s="1"/>
  <c r="F16" i="1"/>
  <c r="B16" i="1"/>
  <c r="B8" i="1"/>
  <c r="F15" i="1"/>
  <c r="G15" i="1" s="1"/>
  <c r="F14" i="1"/>
  <c r="F7" i="1"/>
  <c r="G7" i="1"/>
  <c r="F6" i="1"/>
  <c r="G6" i="1" s="1"/>
  <c r="B14" i="1"/>
  <c r="G33" i="1" l="1"/>
  <c r="G14" i="1"/>
</calcChain>
</file>

<file path=xl/sharedStrings.xml><?xml version="1.0" encoding="utf-8"?>
<sst xmlns="http://schemas.openxmlformats.org/spreadsheetml/2006/main" count="57" uniqueCount="14">
  <si>
    <t>Thin Stone</t>
  </si>
  <si>
    <t>Full Depth</t>
  </si>
  <si>
    <t>sf</t>
  </si>
  <si>
    <t>Option 1: Thin stone throughout both bottom and upper portion</t>
  </si>
  <si>
    <t>Material</t>
  </si>
  <si>
    <t>Labor</t>
  </si>
  <si>
    <t>Cost per SF</t>
  </si>
  <si>
    <t>Total</t>
  </si>
  <si>
    <t>Totals</t>
  </si>
  <si>
    <t>EIFS</t>
  </si>
  <si>
    <t>EXTERIOR SKIN OPTIONS</t>
  </si>
  <si>
    <t>Base: full depth stone throughout bottom and thin stone above precast sill.</t>
  </si>
  <si>
    <t>Option 2: EIFS throughout area where thin stone is shown. Full depth below precast sill.</t>
  </si>
  <si>
    <t>Option 3: EIFS throughout area where thin stone is shown. Thin stone below precast sill.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</si>
</sst>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2" applyFont="1"/>
    <xf numFmtId="4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0" fillId="0" borderId="0" xfId="1" applyNumberFormat="1" applyFont="1"/>
    <xf numFmtId="0" fontId="3" fillId="0" borderId="0" xfId="0" applyFont="1" applyAlignment="1">
      <alignment horizontal="right"/>
    </xf>
    <xf numFmtId="44" fontId="2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78C6E-8D79-4C2D-8984-F116CA0BE874}">
  <dimension ref="A1:G33"/>
  <sheetViews>
    <sheetView tabSelected="1" workbookViewId="0">
      <selection activeCell="A2" sqref="A2"/>
    </sheetView>
  </sheetViews>
  <sheetFormatPr defaultRowHeight="15" x14ac:dyDescent="0.25"/>
  <cols>
    <col min="1" max="1" width="13.7109375" customWidth="1"/>
    <col min="2" max="2" width="10.5703125" bestFit="1" customWidth="1"/>
    <col min="4" max="6" width="13.5703125" customWidth="1"/>
    <col min="7" max="7" width="12.5703125" bestFit="1" customWidth="1"/>
  </cols>
  <sheetData>
    <row r="1" spans="1:7" x14ac:dyDescent="0.25">
      <c r="A1" s="5" t="s">
        <v>10</v>
      </c>
    </row>
    <row r="2" spans="1:7" x14ac:dyDescent="0.25">
      <c r="A2" s="6"/>
    </row>
    <row r="3" spans="1:7" x14ac:dyDescent="0.25">
      <c r="A3" t="s">
        <v>11</v>
      </c>
    </row>
    <row r="4" spans="1:7" x14ac:dyDescent="0.25">
      <c r="D4" s="3" t="s">
        <v>6</v>
      </c>
      <c r="E4" s="3"/>
      <c r="F4" s="3"/>
    </row>
    <row r="5" spans="1:7" x14ac:dyDescent="0.25">
      <c r="D5" s="4" t="s">
        <v>4</v>
      </c>
      <c r="E5" s="4" t="s">
        <v>5</v>
      </c>
      <c r="F5" s="4" t="s">
        <v>7</v>
      </c>
      <c r="G5" s="4" t="s">
        <v>8</v>
      </c>
    </row>
    <row r="6" spans="1:7" x14ac:dyDescent="0.25">
      <c r="A6" t="s">
        <v>0</v>
      </c>
      <c r="B6">
        <v>1343</v>
      </c>
      <c r="C6" t="s">
        <v>2</v>
      </c>
      <c r="D6" s="1">
        <v>17</v>
      </c>
      <c r="E6" s="1">
        <v>14</v>
      </c>
      <c r="F6" s="2">
        <f>(D6+E6)</f>
        <v>31</v>
      </c>
      <c r="G6" s="2">
        <f>F6*B6</f>
        <v>41633</v>
      </c>
    </row>
    <row r="7" spans="1:7" x14ac:dyDescent="0.25">
      <c r="A7" t="s">
        <v>1</v>
      </c>
      <c r="B7">
        <v>1562</v>
      </c>
      <c r="C7" t="s">
        <v>2</v>
      </c>
      <c r="D7" s="1">
        <v>27</v>
      </c>
      <c r="E7" s="1">
        <v>25</v>
      </c>
      <c r="F7" s="2">
        <f>(D7+E7)</f>
        <v>52</v>
      </c>
      <c r="G7" s="2">
        <f>F7*B7</f>
        <v>81224</v>
      </c>
    </row>
    <row r="8" spans="1:7" x14ac:dyDescent="0.25">
      <c r="A8" t="s">
        <v>9</v>
      </c>
      <c r="B8">
        <f>1250</f>
        <v>1250</v>
      </c>
      <c r="C8" t="s">
        <v>2</v>
      </c>
      <c r="D8" s="1">
        <v>0</v>
      </c>
      <c r="E8" s="1">
        <v>0</v>
      </c>
      <c r="F8" s="2">
        <f>19014/1250</f>
        <v>15.2112</v>
      </c>
      <c r="G8" s="2">
        <f>F8*B8</f>
        <v>19014</v>
      </c>
    </row>
    <row r="9" spans="1:7" x14ac:dyDescent="0.25">
      <c r="A9" s="8" t="s">
        <v>8</v>
      </c>
      <c r="B9" s="7">
        <f>B6+B7+B8</f>
        <v>4155</v>
      </c>
      <c r="C9" t="s">
        <v>2</v>
      </c>
      <c r="D9" s="1"/>
      <c r="E9" s="1"/>
      <c r="G9" s="9">
        <f>G6+G7+G8</f>
        <v>141871</v>
      </c>
    </row>
    <row r="11" spans="1:7" x14ac:dyDescent="0.25">
      <c r="A11" t="s">
        <v>3</v>
      </c>
    </row>
    <row r="12" spans="1:7" x14ac:dyDescent="0.25">
      <c r="D12" s="3" t="s">
        <v>6</v>
      </c>
      <c r="E12" s="3"/>
      <c r="F12" s="3"/>
    </row>
    <row r="13" spans="1:7" x14ac:dyDescent="0.25">
      <c r="D13" s="4" t="s">
        <v>4</v>
      </c>
      <c r="E13" s="4" t="s">
        <v>5</v>
      </c>
      <c r="F13" s="4" t="s">
        <v>7</v>
      </c>
      <c r="G13" s="4" t="s">
        <v>8</v>
      </c>
    </row>
    <row r="14" spans="1:7" x14ac:dyDescent="0.25">
      <c r="A14" t="s">
        <v>0</v>
      </c>
      <c r="B14">
        <f>B6+B7</f>
        <v>2905</v>
      </c>
      <c r="C14" t="s">
        <v>2</v>
      </c>
      <c r="D14" s="1">
        <v>17</v>
      </c>
      <c r="E14" s="1">
        <v>14</v>
      </c>
      <c r="F14" s="2">
        <f>(D14+E14)</f>
        <v>31</v>
      </c>
      <c r="G14" s="2">
        <f>F14*B14</f>
        <v>90055</v>
      </c>
    </row>
    <row r="15" spans="1:7" x14ac:dyDescent="0.25">
      <c r="A15" t="s">
        <v>1</v>
      </c>
      <c r="B15">
        <v>0</v>
      </c>
      <c r="C15" t="s">
        <v>2</v>
      </c>
      <c r="D15" s="1">
        <v>27</v>
      </c>
      <c r="E15" s="1">
        <v>25</v>
      </c>
      <c r="F15" s="2">
        <f>(D15+E15)</f>
        <v>52</v>
      </c>
      <c r="G15" s="2">
        <f>F15*B15</f>
        <v>0</v>
      </c>
    </row>
    <row r="16" spans="1:7" x14ac:dyDescent="0.25">
      <c r="A16" t="s">
        <v>9</v>
      </c>
      <c r="B16">
        <f>1250</f>
        <v>1250</v>
      </c>
      <c r="C16" t="s">
        <v>2</v>
      </c>
      <c r="D16" s="1">
        <v>0</v>
      </c>
      <c r="E16" s="1">
        <v>0</v>
      </c>
      <c r="F16" s="2">
        <f>19014/1250</f>
        <v>15.2112</v>
      </c>
      <c r="G16" s="2">
        <f>F16*B16</f>
        <v>19014</v>
      </c>
    </row>
    <row r="17" spans="1:7" x14ac:dyDescent="0.25">
      <c r="A17" s="8" t="s">
        <v>8</v>
      </c>
      <c r="B17" s="7">
        <f>B14+B15+B16</f>
        <v>4155</v>
      </c>
      <c r="C17" t="s">
        <v>2</v>
      </c>
      <c r="D17" s="1"/>
      <c r="E17" s="1"/>
      <c r="G17" s="9">
        <f>G14+G15+G16</f>
        <v>109069</v>
      </c>
    </row>
    <row r="19" spans="1:7" x14ac:dyDescent="0.25">
      <c r="A19" t="s">
        <v>12</v>
      </c>
    </row>
    <row r="20" spans="1:7" x14ac:dyDescent="0.25">
      <c r="D20" s="3" t="s">
        <v>6</v>
      </c>
      <c r="E20" s="3"/>
      <c r="F20" s="3"/>
    </row>
    <row r="21" spans="1:7" x14ac:dyDescent="0.25">
      <c r="D21" s="4" t="s">
        <v>4</v>
      </c>
      <c r="E21" s="4" t="s">
        <v>5</v>
      </c>
      <c r="F21" s="4" t="s">
        <v>7</v>
      </c>
      <c r="G21" s="4" t="s">
        <v>8</v>
      </c>
    </row>
    <row r="22" spans="1:7" x14ac:dyDescent="0.25">
      <c r="A22" t="s">
        <v>0</v>
      </c>
      <c r="B22">
        <v>0</v>
      </c>
      <c r="C22" t="s">
        <v>2</v>
      </c>
      <c r="D22" s="1">
        <v>17</v>
      </c>
      <c r="E22" s="1">
        <v>14</v>
      </c>
      <c r="F22" s="2">
        <f>(D22+E22)</f>
        <v>31</v>
      </c>
      <c r="G22" s="2">
        <f>F22*B22</f>
        <v>0</v>
      </c>
    </row>
    <row r="23" spans="1:7" x14ac:dyDescent="0.25">
      <c r="A23" t="s">
        <v>1</v>
      </c>
      <c r="B23">
        <v>1562</v>
      </c>
      <c r="C23" t="s">
        <v>2</v>
      </c>
      <c r="D23" s="1">
        <v>27</v>
      </c>
      <c r="E23" s="1">
        <v>25</v>
      </c>
      <c r="F23" s="2">
        <f>(D23+E23)</f>
        <v>52</v>
      </c>
      <c r="G23" s="2">
        <f>F23*B23</f>
        <v>81224</v>
      </c>
    </row>
    <row r="24" spans="1:7" x14ac:dyDescent="0.25">
      <c r="A24" t="s">
        <v>9</v>
      </c>
      <c r="B24">
        <f>1250+1343</f>
        <v>2593</v>
      </c>
      <c r="C24" t="s">
        <v>2</v>
      </c>
      <c r="D24" s="1">
        <v>0</v>
      </c>
      <c r="E24" s="1">
        <v>0</v>
      </c>
      <c r="F24" s="2">
        <f>19014/1250</f>
        <v>15.2112</v>
      </c>
      <c r="G24" s="2">
        <f>F24*B24</f>
        <v>39442.641600000003</v>
      </c>
    </row>
    <row r="25" spans="1:7" x14ac:dyDescent="0.25">
      <c r="A25" s="8" t="s">
        <v>8</v>
      </c>
      <c r="B25" s="7">
        <f>B22+B23+B24</f>
        <v>4155</v>
      </c>
      <c r="C25" t="s">
        <v>2</v>
      </c>
      <c r="D25" s="1"/>
      <c r="E25" s="1"/>
      <c r="G25" s="9">
        <f>G22+G23+G24</f>
        <v>120666.6416</v>
      </c>
    </row>
    <row r="27" spans="1:7" x14ac:dyDescent="0.25">
      <c r="A27" t="s">
        <v>13</v>
      </c>
    </row>
    <row r="28" spans="1:7" x14ac:dyDescent="0.25">
      <c r="D28" s="3" t="s">
        <v>6</v>
      </c>
      <c r="E28" s="3"/>
      <c r="F28" s="3"/>
    </row>
    <row r="29" spans="1:7" x14ac:dyDescent="0.25">
      <c r="D29" s="4" t="s">
        <v>4</v>
      </c>
      <c r="E29" s="4" t="s">
        <v>5</v>
      </c>
      <c r="F29" s="4" t="s">
        <v>7</v>
      </c>
      <c r="G29" s="4" t="s">
        <v>8</v>
      </c>
    </row>
    <row r="30" spans="1:7" x14ac:dyDescent="0.25">
      <c r="A30" t="s">
        <v>0</v>
      </c>
      <c r="B30">
        <v>1562</v>
      </c>
      <c r="C30" t="s">
        <v>2</v>
      </c>
      <c r="D30" s="1">
        <v>17</v>
      </c>
      <c r="E30" s="1">
        <v>14</v>
      </c>
      <c r="F30" s="2">
        <f>(D30+E30)</f>
        <v>31</v>
      </c>
      <c r="G30" s="2">
        <f>F30*B30</f>
        <v>48422</v>
      </c>
    </row>
    <row r="31" spans="1:7" x14ac:dyDescent="0.25">
      <c r="A31" t="s">
        <v>1</v>
      </c>
      <c r="B31">
        <v>0</v>
      </c>
      <c r="C31" t="s">
        <v>2</v>
      </c>
      <c r="D31" s="1">
        <v>27</v>
      </c>
      <c r="E31" s="1">
        <v>25</v>
      </c>
      <c r="F31" s="2">
        <f>(D31+E31)</f>
        <v>52</v>
      </c>
      <c r="G31" s="2">
        <f>F31*B31</f>
        <v>0</v>
      </c>
    </row>
    <row r="32" spans="1:7" x14ac:dyDescent="0.25">
      <c r="A32" t="s">
        <v>9</v>
      </c>
      <c r="B32">
        <f>1250+1343</f>
        <v>2593</v>
      </c>
      <c r="C32" t="s">
        <v>2</v>
      </c>
      <c r="D32" s="1">
        <v>0</v>
      </c>
      <c r="E32" s="1">
        <v>0</v>
      </c>
      <c r="F32" s="2">
        <f>19014/1250</f>
        <v>15.2112</v>
      </c>
      <c r="G32" s="2">
        <f>F32*B32</f>
        <v>39442.641600000003</v>
      </c>
    </row>
    <row r="33" spans="1:7" x14ac:dyDescent="0.25">
      <c r="A33" s="8" t="s">
        <v>8</v>
      </c>
      <c r="B33" s="7">
        <f>B30+B31+B32</f>
        <v>4155</v>
      </c>
      <c r="C33" t="s">
        <v>2</v>
      </c>
      <c r="D33" s="1"/>
      <c r="E33" s="1"/>
      <c r="G33" s="9">
        <f>G30+G31+G32</f>
        <v>87864.641600000003</v>
      </c>
    </row>
  </sheetData>
  <mergeCells count="4">
    <mergeCell ref="D4:F4"/>
    <mergeCell ref="D12:F12"/>
    <mergeCell ref="D20:F20"/>
    <mergeCell ref="D28:F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Grady Hastings</dc:creator>
  <cp:lastModifiedBy>Grady Hastings</cp:lastModifiedBy>
  <cp:lastPrinted>2026-08-11T15:35:45Z</cp:lastPrinted>
  <dcterms:created xsi:type="dcterms:W3CDTF">2026-08-11T15:07:36Z</dcterms:created>
  <dcterms:modified xsi:type="dcterms:W3CDTF">2026-08-11T15:37:23Z</dcterms:modified>
</cp:coreProperties>
</file>