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O:\Templates &amp; Forms\Residential Department Templates\New File Structure\02 Estimates\02 Final Estimates\"/>
    </mc:Choice>
  </mc:AlternateContent>
  <xr:revisionPtr revIDLastSave="0" documentId="13_ncr:1_{25B9DC9A-04DB-4378-9487-6667A40F53DA}" xr6:coauthVersionLast="47" xr6:coauthVersionMax="47" xr10:uidLastSave="{00000000-0000-0000-0000-000000000000}"/>
  <bookViews>
    <workbookView xWindow="28680" yWindow="-120" windowWidth="29040" windowHeight="15840" xr2:uid="{D0627D6B-192A-4520-80DF-C0AA4532149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08" i="1" l="1"/>
  <c r="F208" i="1"/>
  <c r="G208" i="1"/>
  <c r="H208" i="1"/>
  <c r="H11" i="1"/>
  <c r="H204" i="1"/>
  <c r="H205" i="1"/>
  <c r="H206" i="1"/>
  <c r="H199" i="1"/>
  <c r="H200" i="1"/>
  <c r="H201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68" i="1"/>
  <c r="H169" i="1"/>
  <c r="H170" i="1"/>
  <c r="H171" i="1"/>
  <c r="H172" i="1"/>
  <c r="H173" i="1"/>
  <c r="H174" i="1"/>
  <c r="H175" i="1"/>
  <c r="H176" i="1"/>
  <c r="H177" i="1"/>
  <c r="H158" i="1"/>
  <c r="H159" i="1"/>
  <c r="H160" i="1"/>
  <c r="H161" i="1"/>
  <c r="H162" i="1"/>
  <c r="H163" i="1"/>
  <c r="H164" i="1"/>
  <c r="H165" i="1"/>
  <c r="H155" i="1"/>
  <c r="H145" i="1"/>
  <c r="H146" i="1"/>
  <c r="H147" i="1"/>
  <c r="H148" i="1"/>
  <c r="H149" i="1"/>
  <c r="H133" i="1"/>
  <c r="H134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90" i="1"/>
  <c r="H91" i="1"/>
  <c r="H92" i="1"/>
  <c r="H93" i="1"/>
  <c r="H94" i="1"/>
  <c r="H95" i="1"/>
  <c r="H96" i="1"/>
  <c r="H97" i="1"/>
  <c r="H98" i="1"/>
  <c r="H99" i="1"/>
  <c r="H100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47" i="1"/>
  <c r="H48" i="1"/>
  <c r="H49" i="1"/>
  <c r="H50" i="1"/>
  <c r="H51" i="1"/>
  <c r="H52" i="1"/>
  <c r="H53" i="1"/>
  <c r="H39" i="1"/>
  <c r="H40" i="1"/>
  <c r="H41" i="1"/>
  <c r="H42" i="1"/>
  <c r="H43" i="1"/>
  <c r="H25" i="1"/>
  <c r="G25" i="1" s="1"/>
  <c r="H26" i="1"/>
  <c r="H27" i="1"/>
  <c r="H28" i="1"/>
  <c r="H29" i="1"/>
  <c r="H30" i="1"/>
  <c r="H31" i="1"/>
  <c r="H32" i="1"/>
  <c r="H33" i="1"/>
  <c r="H34" i="1"/>
  <c r="H24" i="1"/>
  <c r="G200" i="1" l="1"/>
  <c r="G193" i="1"/>
  <c r="G195" i="1"/>
  <c r="G190" i="1"/>
  <c r="G91" i="1"/>
  <c r="G187" i="1" l="1"/>
  <c r="G125" i="1"/>
  <c r="G83" i="1"/>
  <c r="G206" i="1" l="1"/>
  <c r="G205" i="1"/>
  <c r="G204" i="1"/>
  <c r="H203" i="1"/>
  <c r="G203" i="1" s="1"/>
  <c r="G201" i="1"/>
  <c r="G199" i="1"/>
  <c r="H198" i="1"/>
  <c r="G198" i="1" s="1"/>
  <c r="G196" i="1"/>
  <c r="G194" i="1"/>
  <c r="G192" i="1"/>
  <c r="G191" i="1"/>
  <c r="G189" i="1"/>
  <c r="G188" i="1"/>
  <c r="G183" i="1"/>
  <c r="G184" i="1"/>
  <c r="G185" i="1"/>
  <c r="G186" i="1"/>
  <c r="G182" i="1"/>
  <c r="G181" i="1"/>
  <c r="G180" i="1"/>
  <c r="H179" i="1"/>
  <c r="G179" i="1" s="1"/>
  <c r="G177" i="1"/>
  <c r="G176" i="1"/>
  <c r="G175" i="1"/>
  <c r="G174" i="1"/>
  <c r="G173" i="1"/>
  <c r="G172" i="1"/>
  <c r="G171" i="1"/>
  <c r="G170" i="1"/>
  <c r="G169" i="1"/>
  <c r="G168" i="1"/>
  <c r="H167" i="1"/>
  <c r="G167" i="1" s="1"/>
  <c r="G163" i="1"/>
  <c r="G164" i="1"/>
  <c r="G165" i="1"/>
  <c r="H157" i="1"/>
  <c r="G157" i="1" s="1"/>
  <c r="G162" i="1"/>
  <c r="G149" i="1"/>
  <c r="H137" i="1"/>
  <c r="G137" i="1" s="1"/>
  <c r="H138" i="1"/>
  <c r="G138" i="1" s="1"/>
  <c r="G122" i="1"/>
  <c r="G123" i="1"/>
  <c r="G124" i="1"/>
  <c r="G126" i="1"/>
  <c r="G127" i="1"/>
  <c r="G128" i="1"/>
  <c r="G129" i="1"/>
  <c r="G130" i="1"/>
  <c r="G113" i="1"/>
  <c r="G114" i="1"/>
  <c r="G115" i="1"/>
  <c r="G116" i="1"/>
  <c r="G98" i="1"/>
  <c r="G99" i="1"/>
  <c r="G100" i="1"/>
  <c r="H101" i="1"/>
  <c r="G101" i="1" s="1"/>
  <c r="G84" i="1"/>
  <c r="G85" i="1"/>
  <c r="G86" i="1"/>
  <c r="G87" i="1"/>
  <c r="G66" i="1"/>
  <c r="G67" i="1"/>
  <c r="G68" i="1"/>
  <c r="G69" i="1"/>
  <c r="G70" i="1"/>
  <c r="G71" i="1"/>
  <c r="G50" i="1"/>
  <c r="G51" i="1"/>
  <c r="G52" i="1"/>
  <c r="G53" i="1"/>
  <c r="H54" i="1"/>
  <c r="G54" i="1" s="1"/>
  <c r="H55" i="1"/>
  <c r="G55" i="1" s="1"/>
  <c r="H56" i="1"/>
  <c r="G56" i="1" s="1"/>
  <c r="G43" i="1"/>
  <c r="H44" i="1"/>
  <c r="G44" i="1" s="1"/>
  <c r="G31" i="1"/>
  <c r="G32" i="1"/>
  <c r="G33" i="1"/>
  <c r="G34" i="1"/>
  <c r="H35" i="1"/>
  <c r="G35" i="1" s="1"/>
  <c r="H36" i="1"/>
  <c r="G36" i="1" s="1"/>
  <c r="F209" i="1" l="1"/>
  <c r="G161" i="1"/>
  <c r="G160" i="1"/>
  <c r="G159" i="1"/>
  <c r="G158" i="1"/>
  <c r="G155" i="1"/>
  <c r="H154" i="1"/>
  <c r="G154" i="1" s="1"/>
  <c r="G148" i="1"/>
  <c r="G147" i="1"/>
  <c r="G146" i="1"/>
  <c r="G145" i="1"/>
  <c r="H144" i="1"/>
  <c r="G144" i="1" s="1"/>
  <c r="H136" i="1"/>
  <c r="G136" i="1" s="1"/>
  <c r="H135" i="1"/>
  <c r="G135" i="1" s="1"/>
  <c r="G134" i="1"/>
  <c r="G133" i="1"/>
  <c r="H132" i="1"/>
  <c r="G132" i="1" s="1"/>
  <c r="G121" i="1"/>
  <c r="G120" i="1"/>
  <c r="G119" i="1"/>
  <c r="H118" i="1"/>
  <c r="G118" i="1" s="1"/>
  <c r="G112" i="1"/>
  <c r="G111" i="1"/>
  <c r="G110" i="1"/>
  <c r="G109" i="1"/>
  <c r="G108" i="1"/>
  <c r="G107" i="1"/>
  <c r="G106" i="1"/>
  <c r="G105" i="1"/>
  <c r="G104" i="1"/>
  <c r="H103" i="1"/>
  <c r="G103" i="1" s="1"/>
  <c r="G97" i="1"/>
  <c r="G96" i="1"/>
  <c r="G95" i="1"/>
  <c r="G94" i="1"/>
  <c r="G93" i="1"/>
  <c r="G92" i="1"/>
  <c r="G90" i="1"/>
  <c r="H89" i="1"/>
  <c r="G89" i="1" s="1"/>
  <c r="G82" i="1"/>
  <c r="G81" i="1"/>
  <c r="G80" i="1"/>
  <c r="G79" i="1"/>
  <c r="G78" i="1"/>
  <c r="G77" i="1"/>
  <c r="G76" i="1"/>
  <c r="G75" i="1"/>
  <c r="G74" i="1"/>
  <c r="H73" i="1"/>
  <c r="G73" i="1" s="1"/>
  <c r="G65" i="1"/>
  <c r="G64" i="1"/>
  <c r="G63" i="1"/>
  <c r="G62" i="1"/>
  <c r="G61" i="1"/>
  <c r="G60" i="1"/>
  <c r="G59" i="1"/>
  <c r="H58" i="1"/>
  <c r="G58" i="1" s="1"/>
  <c r="G49" i="1"/>
  <c r="G48" i="1"/>
  <c r="G47" i="1"/>
  <c r="H46" i="1"/>
  <c r="G46" i="1" s="1"/>
  <c r="G42" i="1"/>
  <c r="G41" i="1"/>
  <c r="G40" i="1"/>
  <c r="G39" i="1"/>
  <c r="H38" i="1"/>
  <c r="G38" i="1" s="1"/>
  <c r="G29" i="1"/>
  <c r="G27" i="1"/>
  <c r="G26" i="1"/>
  <c r="G24" i="1"/>
  <c r="H22" i="1"/>
  <c r="H21" i="1"/>
  <c r="H20" i="1"/>
  <c r="H19" i="1"/>
  <c r="G19" i="1" s="1"/>
  <c r="H18" i="1"/>
  <c r="H17" i="1"/>
  <c r="H16" i="1"/>
  <c r="H15" i="1"/>
  <c r="H14" i="1"/>
  <c r="H13" i="1"/>
  <c r="H12" i="1"/>
  <c r="G12" i="1" s="1"/>
  <c r="H10" i="1"/>
  <c r="G10" i="1" s="1"/>
  <c r="H8" i="1"/>
  <c r="G8" i="1" s="1"/>
  <c r="G15" i="1" l="1"/>
  <c r="G11" i="1"/>
  <c r="G20" i="1"/>
  <c r="G30" i="1"/>
  <c r="G13" i="1"/>
  <c r="G17" i="1"/>
  <c r="G21" i="1"/>
  <c r="G16" i="1"/>
  <c r="G14" i="1"/>
  <c r="G18" i="1"/>
  <c r="G22" i="1"/>
  <c r="G28" i="1"/>
  <c r="E209" i="1"/>
  <c r="H209" i="1" s="1"/>
  <c r="G209" i="1" s="1"/>
</calcChain>
</file>

<file path=xl/sharedStrings.xml><?xml version="1.0" encoding="utf-8"?>
<sst xmlns="http://schemas.openxmlformats.org/spreadsheetml/2006/main" count="192" uniqueCount="192">
  <si>
    <t>SECTION</t>
  </si>
  <si>
    <t>ACTIVITY</t>
  </si>
  <si>
    <t>DESCRIPTION</t>
  </si>
  <si>
    <t>ORIGINAL</t>
  </si>
  <si>
    <t>DIVISION 1:</t>
  </si>
  <si>
    <t>DIVISION 2:</t>
  </si>
  <si>
    <t>DIVISION 3:</t>
  </si>
  <si>
    <t>DIVISION 4:</t>
  </si>
  <si>
    <t>DIVISION 5:</t>
  </si>
  <si>
    <t>DIVISION 6:</t>
  </si>
  <si>
    <t>DIVISION 7:</t>
  </si>
  <si>
    <t>Insulation</t>
  </si>
  <si>
    <t>DIVISION 8:</t>
  </si>
  <si>
    <t>Garage Doors</t>
  </si>
  <si>
    <t>Art Glass</t>
  </si>
  <si>
    <t>Windows</t>
  </si>
  <si>
    <t>Interior Wood Doors</t>
  </si>
  <si>
    <t>DIVISION 9:</t>
  </si>
  <si>
    <t>Drywall</t>
  </si>
  <si>
    <t>Wood Flooring</t>
  </si>
  <si>
    <t>DIVISION 10:</t>
  </si>
  <si>
    <t>DIVISION 11:</t>
  </si>
  <si>
    <t>DIVISION 12:</t>
  </si>
  <si>
    <t>DIVISION 13:</t>
  </si>
  <si>
    <t>Swimming Pool</t>
  </si>
  <si>
    <t>DIVISION 14:</t>
  </si>
  <si>
    <t>Elevator</t>
  </si>
  <si>
    <t>Plumbing Fixtures</t>
  </si>
  <si>
    <t>TOTAL W/O FEE</t>
  </si>
  <si>
    <t>TOTAL W/ FEE</t>
  </si>
  <si>
    <t>*ADDRESS*</t>
  </si>
  <si>
    <t>UPDATED</t>
  </si>
  <si>
    <t>PRELIMINARY VS. FINAL ESTIMATE - DIVISIONAL COMPARISON</t>
  </si>
  <si>
    <t>Demolition</t>
  </si>
  <si>
    <t>Demo Walls</t>
  </si>
  <si>
    <t>Demo Ceilings</t>
  </si>
  <si>
    <t>Demo Carpeting</t>
  </si>
  <si>
    <t>Demo Cabinets</t>
  </si>
  <si>
    <t>Concrete Removal</t>
  </si>
  <si>
    <t>Utility Removal</t>
  </si>
  <si>
    <t>Building Removal</t>
  </si>
  <si>
    <t>Snow Removal</t>
  </si>
  <si>
    <t>Mold Remediation</t>
  </si>
  <si>
    <t>Haul to Dumpster</t>
  </si>
  <si>
    <t>Haul Away/Dumpsters</t>
  </si>
  <si>
    <t>Footings/Foundations</t>
  </si>
  <si>
    <t>Interior Concrete Curbs</t>
  </si>
  <si>
    <t>Stamped Concrete</t>
  </si>
  <si>
    <t>Precast Structural Concrete</t>
  </si>
  <si>
    <t>Precast Columns/Beams</t>
  </si>
  <si>
    <t>Precast Concrete Stairs</t>
  </si>
  <si>
    <t>Precast Architectural Concrete</t>
  </si>
  <si>
    <t>Precast Wall Panels</t>
  </si>
  <si>
    <t>Precast Sills/Caps</t>
  </si>
  <si>
    <t>Precast Stair Treads</t>
  </si>
  <si>
    <t>Grouting</t>
  </si>
  <si>
    <t>Brick</t>
  </si>
  <si>
    <t>Concrete Unit Masonry</t>
  </si>
  <si>
    <t>Stone Masonry</t>
  </si>
  <si>
    <t>Masonry Fireplaces</t>
  </si>
  <si>
    <t>Cast Stone Masonry</t>
  </si>
  <si>
    <t>Mortar</t>
  </si>
  <si>
    <t>Structural Steel - Material</t>
  </si>
  <si>
    <t>Steel Erection</t>
  </si>
  <si>
    <t>Welding</t>
  </si>
  <si>
    <t>Metal Railings</t>
  </si>
  <si>
    <t>Interior Railing</t>
  </si>
  <si>
    <t>Exterior/Deck Railing</t>
  </si>
  <si>
    <t>Steel Ladders</t>
  </si>
  <si>
    <t>Decorative Metal</t>
  </si>
  <si>
    <t>Ornamental Iron</t>
  </si>
  <si>
    <t>Stainless Steel</t>
  </si>
  <si>
    <t>Wood Framing</t>
  </si>
  <si>
    <t>Temporary Railings/Stairs/Toes</t>
  </si>
  <si>
    <t>Temporary Protection</t>
  </si>
  <si>
    <t>Wood Decks</t>
  </si>
  <si>
    <t>Architectural Wood Casework (Cabinets)</t>
  </si>
  <si>
    <t>Cabinet Hardware Labor</t>
  </si>
  <si>
    <t>Paneling</t>
  </si>
  <si>
    <t>Wood Ceilings</t>
  </si>
  <si>
    <t>Wood Stairs/Railings</t>
  </si>
  <si>
    <t>Exterior Carsiding</t>
  </si>
  <si>
    <t>Exterior Brackets/Timbers</t>
  </si>
  <si>
    <t>Wood Interior Trim</t>
  </si>
  <si>
    <t>Stucco System</t>
  </si>
  <si>
    <t>Weather Barriers</t>
  </si>
  <si>
    <t>Asphalt Shingles</t>
  </si>
  <si>
    <t>Wood Shingles &amp; Shakes</t>
  </si>
  <si>
    <t>Siding</t>
  </si>
  <si>
    <t>Slate Roof</t>
  </si>
  <si>
    <t>Composite Roof</t>
  </si>
  <si>
    <t>Gutters/Downspouts</t>
  </si>
  <si>
    <t>Leaf Guards/Gutter Guards</t>
  </si>
  <si>
    <t>Decorative Copper</t>
  </si>
  <si>
    <t>Joint Sealants</t>
  </si>
  <si>
    <t>Front Door</t>
  </si>
  <si>
    <t>Pet Door</t>
  </si>
  <si>
    <t>Decorative Door</t>
  </si>
  <si>
    <t>Roof Windows/Skylights</t>
  </si>
  <si>
    <t>Door Hardware Install</t>
  </si>
  <si>
    <t>Automatic Door Operators</t>
  </si>
  <si>
    <t>Louvers</t>
  </si>
  <si>
    <t>Floor Tile</t>
  </si>
  <si>
    <t>Tile Backsplash</t>
  </si>
  <si>
    <t>Wall Tile/Columns</t>
  </si>
  <si>
    <t>Shower/Tub Tile</t>
  </si>
  <si>
    <t>Cork Flooring</t>
  </si>
  <si>
    <t>Specialty Flooring</t>
  </si>
  <si>
    <t>Resilient Athletic Flooring</t>
  </si>
  <si>
    <t>Epoxy Flooring</t>
  </si>
  <si>
    <t>Carpet</t>
  </si>
  <si>
    <t>Wall Coverings</t>
  </si>
  <si>
    <t>Painting</t>
  </si>
  <si>
    <t>Visual Display Units (Markerboards, Tack boards)</t>
  </si>
  <si>
    <t>Signage (Address)</t>
  </si>
  <si>
    <t>Shower Doors</t>
  </si>
  <si>
    <t>Fireplaces</t>
  </si>
  <si>
    <t>Fireplace Facings</t>
  </si>
  <si>
    <t>Storage Shelving</t>
  </si>
  <si>
    <t>Wine Cellar Racks/Cooling</t>
  </si>
  <si>
    <t>Closets</t>
  </si>
  <si>
    <t>Exterior Shutters</t>
  </si>
  <si>
    <t>Flagpoles</t>
  </si>
  <si>
    <t>Kitchen Hood</t>
  </si>
  <si>
    <t>Audio-Visual Equipment</t>
  </si>
  <si>
    <t>Athletic Equipment</t>
  </si>
  <si>
    <t>Recreational Equipment</t>
  </si>
  <si>
    <t>Vacuum Cleaning System</t>
  </si>
  <si>
    <t>Window Treatments</t>
  </si>
  <si>
    <t>Fountains</t>
  </si>
  <si>
    <t>Sauna</t>
  </si>
  <si>
    <t>Storm Shelter Room(s)</t>
  </si>
  <si>
    <t>Screen Porch Systems</t>
  </si>
  <si>
    <t>DIVISION 21:</t>
  </si>
  <si>
    <t>Fire Suppression (Sprinklers)</t>
  </si>
  <si>
    <t>Plumbing</t>
  </si>
  <si>
    <t>Water Filtration System</t>
  </si>
  <si>
    <t>Shower/Tub</t>
  </si>
  <si>
    <t>HVAC</t>
  </si>
  <si>
    <t>Controls</t>
  </si>
  <si>
    <t>Venitlation Hoods</t>
  </si>
  <si>
    <t>Duct Cleaning</t>
  </si>
  <si>
    <t>Electrical</t>
  </si>
  <si>
    <t>Electrical Demo</t>
  </si>
  <si>
    <t>Lightning Protection</t>
  </si>
  <si>
    <t>Light Fixtures</t>
  </si>
  <si>
    <t>Lighting Control System</t>
  </si>
  <si>
    <t>Phone Allowance</t>
  </si>
  <si>
    <t>Sound System</t>
  </si>
  <si>
    <t>Site Demolition</t>
  </si>
  <si>
    <t>Grading (Rough/Fine)</t>
  </si>
  <si>
    <t>Excavation/Fill</t>
  </si>
  <si>
    <t>Temporary Roads/Pads</t>
  </si>
  <si>
    <t>Silt Fence</t>
  </si>
  <si>
    <t>Surveying</t>
  </si>
  <si>
    <t>Termite Control Barriers</t>
  </si>
  <si>
    <t>Athletic/Recreational Surfacing</t>
  </si>
  <si>
    <t>Fences/Gates</t>
  </si>
  <si>
    <t>Retaining Walls</t>
  </si>
  <si>
    <t>Underground Sprinklers</t>
  </si>
  <si>
    <t>Landscaping</t>
  </si>
  <si>
    <t>DIVISION 33:</t>
  </si>
  <si>
    <t>Water Utilities</t>
  </si>
  <si>
    <t>Electrical Utilties</t>
  </si>
  <si>
    <t>DIVISION 50:</t>
  </si>
  <si>
    <t>Contigency</t>
  </si>
  <si>
    <t>Arch/Engr Fees (Separate Agreement)</t>
  </si>
  <si>
    <t>Design Build</t>
  </si>
  <si>
    <t>Flashing/Brick Ledge</t>
  </si>
  <si>
    <t>Mirrors/Glass Inserts</t>
  </si>
  <si>
    <t>Mailbox</t>
  </si>
  <si>
    <t>Residential Appliance</t>
  </si>
  <si>
    <t>Security System/Fire Protection</t>
  </si>
  <si>
    <t>Exterior Concrete Flatwork</t>
  </si>
  <si>
    <t>Interior Concrete Flatwork</t>
  </si>
  <si>
    <t>Waterproofing/Passive Radon</t>
  </si>
  <si>
    <t>Communication</t>
  </si>
  <si>
    <t>Audio-Visual Systems/Structured Wire</t>
  </si>
  <si>
    <t>Countertop Allowance</t>
  </si>
  <si>
    <t>Exterior Doors</t>
  </si>
  <si>
    <t>Finish Hardware Allowance</t>
  </si>
  <si>
    <t>DIVISION 22-23:</t>
  </si>
  <si>
    <t>DIVISION 26-28:</t>
  </si>
  <si>
    <t>DIVISION 31-32:</t>
  </si>
  <si>
    <t>Paver Allowance</t>
  </si>
  <si>
    <t>Landscape Lighting</t>
  </si>
  <si>
    <t>Sod Allowance</t>
  </si>
  <si>
    <t>Fire Pit</t>
  </si>
  <si>
    <t>Underground Buried Drainage</t>
  </si>
  <si>
    <t>AMOUNT DIFFERENCE FROM ORIGINAL</t>
  </si>
  <si>
    <t xml:space="preserve">% DIFFERENCE </t>
  </si>
  <si>
    <t>*NAME* RESIDENCE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</si>
</sst>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entury Gothic"/>
      <family val="2"/>
    </font>
    <font>
      <b/>
      <sz val="11"/>
      <color theme="1"/>
      <name val="Century Gothic"/>
      <family val="2"/>
    </font>
    <font>
      <b/>
      <sz val="11"/>
      <name val="Century Gothic"/>
      <family val="2"/>
    </font>
    <font>
      <sz val="11"/>
      <name val="Century Gothic"/>
      <family val="2"/>
    </font>
    <font>
      <sz val="12"/>
      <color theme="1"/>
      <name val="Century Gothic"/>
      <family val="2"/>
    </font>
    <font>
      <sz val="10"/>
      <color theme="1"/>
      <name val="Century Gothic"/>
      <family val="2"/>
    </font>
    <font>
      <b/>
      <sz val="12"/>
      <color theme="1"/>
      <name val="Century Gothic"/>
      <family val="2"/>
    </font>
    <font>
      <sz val="18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E8D01C"/>
        <bgColor indexed="64"/>
      </patternFill>
    </fill>
    <fill>
      <patternFill patternType="solid">
        <fgColor rgb="FFD3BC31"/>
        <bgColor indexed="64"/>
      </patternFill>
    </fill>
  </fills>
  <borders count="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2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44" fontId="3" fillId="0" borderId="0" xfId="1" applyFont="1" applyFill="1" applyAlignment="1">
      <alignment horizontal="center"/>
    </xf>
    <xf numFmtId="0" fontId="3" fillId="0" borderId="0" xfId="0" applyFont="1" applyAlignment="1">
      <alignment horizontal="left" indent="1"/>
    </xf>
    <xf numFmtId="44" fontId="3" fillId="0" borderId="0" xfId="1" applyFont="1" applyFill="1"/>
    <xf numFmtId="0" fontId="2" fillId="0" borderId="0" xfId="0" applyFont="1" applyAlignment="1">
      <alignment horizontal="center"/>
    </xf>
    <xf numFmtId="44" fontId="2" fillId="0" borderId="0" xfId="1" applyFont="1" applyFill="1" applyAlignment="1">
      <alignment horizontal="center"/>
    </xf>
    <xf numFmtId="9" fontId="2" fillId="0" borderId="0" xfId="0" applyNumberFormat="1" applyFont="1" applyAlignment="1">
      <alignment horizontal="center"/>
    </xf>
    <xf numFmtId="44" fontId="2" fillId="0" borderId="0" xfId="1" applyFont="1" applyFill="1"/>
    <xf numFmtId="0" fontId="2" fillId="0" borderId="0" xfId="0" applyFont="1" applyAlignment="1">
      <alignment vertical="center"/>
    </xf>
    <xf numFmtId="0" fontId="2" fillId="0" borderId="0" xfId="0" applyFont="1" applyAlignment="1">
      <alignment vertical="center" wrapText="1"/>
    </xf>
    <xf numFmtId="44" fontId="2" fillId="0" borderId="0" xfId="1" applyFont="1" applyFill="1" applyAlignment="1">
      <alignment horizontal="center" vertical="center"/>
    </xf>
    <xf numFmtId="9" fontId="2" fillId="0" borderId="0" xfId="0" applyNumberFormat="1" applyFont="1" applyAlignment="1">
      <alignment horizontal="center" vertical="center"/>
    </xf>
    <xf numFmtId="10" fontId="2" fillId="0" borderId="0" xfId="0" applyNumberFormat="1" applyFont="1" applyAlignment="1">
      <alignment horizontal="center" vertical="center"/>
    </xf>
    <xf numFmtId="44" fontId="2" fillId="0" borderId="0" xfId="1" applyFont="1"/>
    <xf numFmtId="44" fontId="2" fillId="0" borderId="0" xfId="1" applyFont="1" applyAlignment="1">
      <alignment horizontal="center"/>
    </xf>
    <xf numFmtId="0" fontId="2" fillId="0" borderId="0" xfId="0" applyFont="1" applyAlignment="1">
      <alignment wrapText="1"/>
    </xf>
    <xf numFmtId="44" fontId="2" fillId="0" borderId="0" xfId="1" applyFont="1" applyAlignment="1">
      <alignment horizontal="center" vertical="center"/>
    </xf>
    <xf numFmtId="0" fontId="5" fillId="0" borderId="0" xfId="0" applyFont="1" applyAlignment="1">
      <alignment wrapText="1"/>
    </xf>
    <xf numFmtId="0" fontId="5" fillId="0" borderId="0" xfId="0" applyFont="1"/>
    <xf numFmtId="44" fontId="5" fillId="0" borderId="0" xfId="1" applyFont="1" applyFill="1" applyAlignment="1">
      <alignment horizontal="center" vertical="center"/>
    </xf>
    <xf numFmtId="0" fontId="6" fillId="0" borderId="0" xfId="0" applyFont="1"/>
    <xf numFmtId="0" fontId="7" fillId="0" borderId="0" xfId="0" applyFont="1"/>
    <xf numFmtId="9" fontId="2" fillId="0" borderId="0" xfId="2" applyFont="1" applyFill="1" applyAlignment="1">
      <alignment horizontal="center" vertical="center"/>
    </xf>
    <xf numFmtId="44" fontId="2" fillId="0" borderId="0" xfId="1" applyFont="1" applyFill="1" applyAlignment="1"/>
    <xf numFmtId="9" fontId="2" fillId="0" borderId="0" xfId="2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2" fontId="5" fillId="0" borderId="0" xfId="0" applyNumberFormat="1" applyFont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44" fontId="3" fillId="2" borderId="0" xfId="1" applyFont="1" applyFill="1" applyAlignment="1">
      <alignment horizontal="center"/>
    </xf>
    <xf numFmtId="9" fontId="3" fillId="2" borderId="0" xfId="0" applyNumberFormat="1" applyFont="1" applyFill="1" applyAlignment="1">
      <alignment horizontal="center"/>
    </xf>
    <xf numFmtId="44" fontId="3" fillId="2" borderId="0" xfId="1" applyFont="1" applyFill="1"/>
    <xf numFmtId="0" fontId="2" fillId="0" borderId="0" xfId="0" applyFont="1" applyFill="1" applyBorder="1"/>
    <xf numFmtId="0" fontId="3" fillId="0" borderId="0" xfId="0" applyFont="1" applyFill="1" applyBorder="1" applyAlignment="1">
      <alignment horizontal="center"/>
    </xf>
    <xf numFmtId="44" fontId="3" fillId="0" borderId="0" xfId="1" applyFont="1" applyFill="1" applyBorder="1" applyAlignment="1">
      <alignment horizontal="center"/>
    </xf>
    <xf numFmtId="0" fontId="3" fillId="0" borderId="0" xfId="0" applyFont="1" applyFill="1" applyBorder="1" applyAlignment="1">
      <alignment horizontal="left" indent="1"/>
    </xf>
    <xf numFmtId="44" fontId="3" fillId="0" borderId="0" xfId="1" applyFont="1" applyFill="1" applyBorder="1"/>
    <xf numFmtId="0" fontId="2" fillId="0" borderId="0" xfId="0" applyFont="1" applyFill="1"/>
    <xf numFmtId="0" fontId="3" fillId="0" borderId="0" xfId="0" applyFont="1" applyFill="1"/>
    <xf numFmtId="0" fontId="2" fillId="0" borderId="0" xfId="0" applyFont="1" applyFill="1" applyAlignment="1">
      <alignment horizontal="center"/>
    </xf>
    <xf numFmtId="0" fontId="2" fillId="3" borderId="2" xfId="0" applyFont="1" applyFill="1" applyBorder="1"/>
    <xf numFmtId="0" fontId="3" fillId="3" borderId="2" xfId="0" applyFont="1" applyFill="1" applyBorder="1" applyAlignment="1">
      <alignment horizontal="center"/>
    </xf>
    <xf numFmtId="44" fontId="3" fillId="3" borderId="2" xfId="1" applyFont="1" applyFill="1" applyBorder="1" applyAlignment="1">
      <alignment horizontal="center"/>
    </xf>
    <xf numFmtId="0" fontId="4" fillId="3" borderId="0" xfId="0" applyFont="1" applyFill="1"/>
    <xf numFmtId="0" fontId="4" fillId="3" borderId="0" xfId="0" applyFont="1" applyFill="1" applyAlignment="1">
      <alignment horizontal="center"/>
    </xf>
    <xf numFmtId="44" fontId="4" fillId="3" borderId="0" xfId="1" applyFont="1" applyFill="1" applyAlignment="1">
      <alignment horizontal="center"/>
    </xf>
    <xf numFmtId="10" fontId="4" fillId="3" borderId="0" xfId="0" applyNumberFormat="1" applyFont="1" applyFill="1" applyAlignment="1">
      <alignment horizontal="center"/>
    </xf>
    <xf numFmtId="44" fontId="4" fillId="3" borderId="0" xfId="1" applyFont="1" applyFill="1"/>
    <xf numFmtId="0" fontId="3" fillId="3" borderId="0" xfId="0" applyFont="1" applyFill="1"/>
    <xf numFmtId="0" fontId="3" fillId="3" borderId="0" xfId="0" applyFont="1" applyFill="1" applyAlignment="1">
      <alignment horizontal="center"/>
    </xf>
    <xf numFmtId="44" fontId="3" fillId="3" borderId="0" xfId="1" applyFont="1" applyFill="1" applyAlignment="1">
      <alignment horizontal="center"/>
    </xf>
    <xf numFmtId="9" fontId="3" fillId="3" borderId="0" xfId="0" applyNumberFormat="1" applyFont="1" applyFill="1" applyAlignment="1">
      <alignment horizontal="center"/>
    </xf>
    <xf numFmtId="44" fontId="3" fillId="3" borderId="0" xfId="1" applyFont="1" applyFill="1"/>
    <xf numFmtId="9" fontId="2" fillId="3" borderId="0" xfId="0" applyNumberFormat="1" applyFont="1" applyFill="1" applyAlignment="1">
      <alignment horizontal="center"/>
    </xf>
    <xf numFmtId="44" fontId="2" fillId="3" borderId="0" xfId="1" applyFont="1" applyFill="1"/>
    <xf numFmtId="9" fontId="3" fillId="3" borderId="0" xfId="2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0" fontId="3" fillId="3" borderId="1" xfId="0" applyFont="1" applyFill="1" applyBorder="1"/>
    <xf numFmtId="44" fontId="3" fillId="3" borderId="1" xfId="1" applyFont="1" applyFill="1" applyBorder="1" applyAlignment="1">
      <alignment horizontal="center"/>
    </xf>
    <xf numFmtId="9" fontId="3" fillId="3" borderId="1" xfId="2" applyFont="1" applyFill="1" applyBorder="1" applyAlignment="1">
      <alignment horizontal="center"/>
    </xf>
    <xf numFmtId="44" fontId="3" fillId="3" borderId="1" xfId="1" applyFont="1" applyFill="1" applyBorder="1"/>
    <xf numFmtId="0" fontId="3" fillId="3" borderId="2" xfId="0" applyFont="1" applyFill="1" applyBorder="1" applyAlignment="1">
      <alignment horizontal="center" wrapText="1"/>
    </xf>
    <xf numFmtId="44" fontId="3" fillId="3" borderId="2" xfId="1" applyFont="1" applyFill="1" applyBorder="1" applyAlignment="1">
      <alignment horizontal="center" wrapText="1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3" borderId="0" xfId="0" applyFont="1" applyFill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D3BC31"/>
      <color rgb="FFE8D01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D8A70-3ADA-43B0-8A72-CD36D8E3272E}">
  <sheetPr>
    <pageSetUpPr fitToPage="1"/>
  </sheetPr>
  <dimension ref="A1:H209"/>
  <sheetViews>
    <sheetView tabSelected="1" view="pageLayout" topLeftCell="A115" zoomScaleNormal="100" workbookViewId="0">
      <selection activeCell="A2" sqref="A2:H2"/>
    </sheetView>
  </sheetViews>
  <sheetFormatPr defaultRowHeight="16.5" x14ac:dyDescent="0.3"/>
  <cols>
    <col min="1" max="1" width="17.28515625" style="1" bestFit="1" customWidth="1"/>
    <col min="2" max="2" width="9.7109375" style="7" bestFit="1" customWidth="1"/>
    <col min="3" max="3" width="56.42578125" style="1" bestFit="1" customWidth="1"/>
    <col min="4" max="4" width="27" style="1" bestFit="1" customWidth="1"/>
    <col min="5" max="6" width="14.28515625" style="17" bestFit="1" customWidth="1"/>
    <col min="7" max="7" width="14.140625" style="7" customWidth="1"/>
    <col min="8" max="8" width="14.28515625" style="16" bestFit="1" customWidth="1"/>
    <col min="9" max="16384" width="9.140625" style="1"/>
  </cols>
  <sheetData>
    <row r="1" spans="1:8" s="23" customFormat="1" ht="24" x14ac:dyDescent="0.35">
      <c r="A1" s="69" t="s">
        <v>191</v>
      </c>
      <c r="B1" s="69"/>
      <c r="C1" s="69"/>
      <c r="D1" s="69"/>
      <c r="E1" s="69"/>
      <c r="F1" s="69"/>
      <c r="G1" s="69"/>
      <c r="H1" s="69"/>
    </row>
    <row r="2" spans="1:8" s="23" customFormat="1" ht="17.25" x14ac:dyDescent="0.3">
      <c r="A2" s="70" t="s">
        <v>30</v>
      </c>
      <c r="B2" s="70"/>
      <c r="C2" s="70"/>
      <c r="D2" s="70"/>
      <c r="E2" s="70"/>
      <c r="F2" s="70"/>
      <c r="G2" s="70"/>
      <c r="H2" s="70"/>
    </row>
    <row r="3" spans="1:8" s="23" customFormat="1" ht="17.25" x14ac:dyDescent="0.3">
      <c r="A3" s="1"/>
      <c r="B3" s="28"/>
      <c r="C3" s="28"/>
      <c r="D3" s="1"/>
      <c r="E3" s="1"/>
      <c r="F3" s="28"/>
      <c r="G3" s="28"/>
      <c r="H3" s="1"/>
    </row>
    <row r="4" spans="1:8" s="23" customFormat="1" ht="17.25" x14ac:dyDescent="0.3">
      <c r="A4" s="71" t="s">
        <v>32</v>
      </c>
      <c r="B4" s="71"/>
      <c r="C4" s="71"/>
      <c r="D4" s="71"/>
      <c r="E4" s="71"/>
      <c r="F4" s="71"/>
      <c r="G4" s="71"/>
      <c r="H4" s="71"/>
    </row>
    <row r="5" spans="1:8" s="24" customFormat="1" x14ac:dyDescent="0.3">
      <c r="A5" s="7"/>
      <c r="B5" s="7"/>
      <c r="C5" s="7"/>
      <c r="D5" s="7"/>
      <c r="E5" s="7"/>
      <c r="F5" s="7"/>
      <c r="G5" s="7"/>
      <c r="H5" s="7"/>
    </row>
    <row r="6" spans="1:8" ht="58.5" x14ac:dyDescent="0.3">
      <c r="A6" s="45"/>
      <c r="B6" s="46" t="s">
        <v>0</v>
      </c>
      <c r="C6" s="46" t="s">
        <v>1</v>
      </c>
      <c r="D6" s="46" t="s">
        <v>2</v>
      </c>
      <c r="E6" s="47" t="s">
        <v>3</v>
      </c>
      <c r="F6" s="47" t="s">
        <v>31</v>
      </c>
      <c r="G6" s="67" t="s">
        <v>190</v>
      </c>
      <c r="H6" s="68" t="s">
        <v>189</v>
      </c>
    </row>
    <row r="7" spans="1:8" s="42" customFormat="1" x14ac:dyDescent="0.3">
      <c r="A7" s="37"/>
      <c r="B7" s="38"/>
      <c r="C7" s="38"/>
      <c r="D7" s="38"/>
      <c r="E7" s="39"/>
      <c r="F7" s="39"/>
      <c r="G7" s="40"/>
      <c r="H7" s="41"/>
    </row>
    <row r="8" spans="1:8" x14ac:dyDescent="0.3">
      <c r="A8" s="48" t="s">
        <v>4</v>
      </c>
      <c r="B8" s="49"/>
      <c r="C8" s="48"/>
      <c r="D8" s="48"/>
      <c r="E8" s="50">
        <v>0</v>
      </c>
      <c r="F8" s="50">
        <v>0</v>
      </c>
      <c r="G8" s="51" t="e">
        <f>H8/E8</f>
        <v>#DIV/0!</v>
      </c>
      <c r="H8" s="52">
        <f>-(E8-F8)</f>
        <v>0</v>
      </c>
    </row>
    <row r="9" spans="1:8" x14ac:dyDescent="0.3">
      <c r="B9" s="2"/>
      <c r="C9" s="3"/>
      <c r="D9" s="3"/>
      <c r="E9" s="4"/>
      <c r="F9" s="4"/>
      <c r="G9" s="5"/>
      <c r="H9" s="6"/>
    </row>
    <row r="10" spans="1:8" x14ac:dyDescent="0.3">
      <c r="A10" s="53" t="s">
        <v>5</v>
      </c>
      <c r="B10" s="54"/>
      <c r="C10" s="53"/>
      <c r="D10" s="53"/>
      <c r="E10" s="55">
        <v>0</v>
      </c>
      <c r="F10" s="55">
        <v>0</v>
      </c>
      <c r="G10" s="56" t="e">
        <f>H10/E10</f>
        <v>#DIV/0!</v>
      </c>
      <c r="H10" s="57">
        <f>-(E10-F10)</f>
        <v>0</v>
      </c>
    </row>
    <row r="11" spans="1:8" x14ac:dyDescent="0.3">
      <c r="B11" s="30">
        <v>2.0099999999999998</v>
      </c>
      <c r="C11" s="21" t="s">
        <v>33</v>
      </c>
      <c r="E11" s="8">
        <v>0</v>
      </c>
      <c r="F11" s="8">
        <v>0</v>
      </c>
      <c r="G11" s="9" t="e">
        <f t="shared" ref="G11:G30" si="0">H11/E11</f>
        <v>#DIV/0!</v>
      </c>
      <c r="H11" s="10">
        <f>-(E11-F11)</f>
        <v>0</v>
      </c>
    </row>
    <row r="12" spans="1:8" hidden="1" x14ac:dyDescent="0.3">
      <c r="B12" s="30">
        <v>2.0510000000000002</v>
      </c>
      <c r="C12" s="21" t="s">
        <v>34</v>
      </c>
      <c r="D12" s="12"/>
      <c r="E12" s="13">
        <v>0</v>
      </c>
      <c r="F12" s="13">
        <v>0</v>
      </c>
      <c r="G12" s="9" t="e">
        <f t="shared" si="0"/>
        <v>#DIV/0!</v>
      </c>
      <c r="H12" s="10">
        <f>-(E12-F12)</f>
        <v>0</v>
      </c>
    </row>
    <row r="13" spans="1:8" hidden="1" x14ac:dyDescent="0.3">
      <c r="B13" s="30">
        <v>2.0529999999999999</v>
      </c>
      <c r="C13" s="21" t="s">
        <v>35</v>
      </c>
      <c r="E13" s="8">
        <v>0</v>
      </c>
      <c r="F13" s="8">
        <v>0</v>
      </c>
      <c r="G13" s="9" t="e">
        <f t="shared" si="0"/>
        <v>#DIV/0!</v>
      </c>
      <c r="H13" s="10">
        <f t="shared" ref="H13:H18" si="1">E13-F13</f>
        <v>0</v>
      </c>
    </row>
    <row r="14" spans="1:8" hidden="1" x14ac:dyDescent="0.3">
      <c r="B14" s="30">
        <v>2.0550000000000002</v>
      </c>
      <c r="C14" s="21" t="s">
        <v>36</v>
      </c>
      <c r="D14" s="12"/>
      <c r="E14" s="13">
        <v>0</v>
      </c>
      <c r="F14" s="13">
        <v>0</v>
      </c>
      <c r="G14" s="9" t="e">
        <f t="shared" si="0"/>
        <v>#DIV/0!</v>
      </c>
      <c r="H14" s="10">
        <f t="shared" si="1"/>
        <v>0</v>
      </c>
    </row>
    <row r="15" spans="1:8" hidden="1" x14ac:dyDescent="0.3">
      <c r="B15" s="30">
        <v>2.0569999999999999</v>
      </c>
      <c r="C15" s="21" t="s">
        <v>37</v>
      </c>
      <c r="E15" s="8">
        <v>0</v>
      </c>
      <c r="F15" s="8">
        <v>0</v>
      </c>
      <c r="G15" s="9" t="e">
        <f t="shared" si="0"/>
        <v>#DIV/0!</v>
      </c>
      <c r="H15" s="10">
        <f t="shared" si="1"/>
        <v>0</v>
      </c>
    </row>
    <row r="16" spans="1:8" hidden="1" x14ac:dyDescent="0.3">
      <c r="B16" s="30">
        <v>2.4119999999999999</v>
      </c>
      <c r="C16" s="21" t="s">
        <v>38</v>
      </c>
      <c r="E16" s="8">
        <v>0</v>
      </c>
      <c r="F16" s="8">
        <v>0</v>
      </c>
      <c r="G16" s="9" t="e">
        <f t="shared" si="0"/>
        <v>#DIV/0!</v>
      </c>
      <c r="H16" s="10">
        <f t="shared" si="1"/>
        <v>0</v>
      </c>
    </row>
    <row r="17" spans="1:8" hidden="1" x14ac:dyDescent="0.3">
      <c r="B17" s="30">
        <v>2.4140000000000001</v>
      </c>
      <c r="C17" s="21" t="s">
        <v>39</v>
      </c>
      <c r="E17" s="8">
        <v>0</v>
      </c>
      <c r="F17" s="8">
        <v>0</v>
      </c>
      <c r="G17" s="9" t="e">
        <f t="shared" si="0"/>
        <v>#DIV/0!</v>
      </c>
      <c r="H17" s="10">
        <f t="shared" si="1"/>
        <v>0</v>
      </c>
    </row>
    <row r="18" spans="1:8" hidden="1" x14ac:dyDescent="0.3">
      <c r="B18" s="30">
        <v>2.4169999999999998</v>
      </c>
      <c r="C18" s="21" t="s">
        <v>40</v>
      </c>
      <c r="E18" s="8">
        <v>0</v>
      </c>
      <c r="F18" s="8">
        <v>0</v>
      </c>
      <c r="G18" s="9" t="e">
        <f t="shared" si="0"/>
        <v>#DIV/0!</v>
      </c>
      <c r="H18" s="10">
        <f t="shared" si="1"/>
        <v>0</v>
      </c>
    </row>
    <row r="19" spans="1:8" hidden="1" x14ac:dyDescent="0.3">
      <c r="B19" s="30">
        <v>2.58</v>
      </c>
      <c r="C19" s="21" t="s">
        <v>41</v>
      </c>
      <c r="D19" s="12"/>
      <c r="E19" s="13">
        <v>0</v>
      </c>
      <c r="F19" s="13">
        <v>0</v>
      </c>
      <c r="G19" s="9" t="e">
        <f t="shared" si="0"/>
        <v>#DIV/0!</v>
      </c>
      <c r="H19" s="10">
        <f>-(E19-F19)</f>
        <v>0</v>
      </c>
    </row>
    <row r="20" spans="1:8" hidden="1" x14ac:dyDescent="0.3">
      <c r="B20" s="30">
        <v>2.87</v>
      </c>
      <c r="C20" s="21" t="s">
        <v>42</v>
      </c>
      <c r="D20" s="12"/>
      <c r="E20" s="13">
        <v>0</v>
      </c>
      <c r="F20" s="13">
        <v>0</v>
      </c>
      <c r="G20" s="9" t="e">
        <f t="shared" si="0"/>
        <v>#DIV/0!</v>
      </c>
      <c r="H20" s="10">
        <f>E20-F20</f>
        <v>0</v>
      </c>
    </row>
    <row r="21" spans="1:8" hidden="1" x14ac:dyDescent="0.3">
      <c r="B21" s="30">
        <v>2.91</v>
      </c>
      <c r="C21" s="21" t="s">
        <v>43</v>
      </c>
      <c r="E21" s="8">
        <v>0</v>
      </c>
      <c r="F21" s="8">
        <v>0</v>
      </c>
      <c r="G21" s="9" t="e">
        <f t="shared" si="0"/>
        <v>#DIV/0!</v>
      </c>
      <c r="H21" s="10">
        <f>E21-F21</f>
        <v>0</v>
      </c>
    </row>
    <row r="22" spans="1:8" hidden="1" x14ac:dyDescent="0.3">
      <c r="B22" s="30">
        <v>2.92</v>
      </c>
      <c r="C22" s="21" t="s">
        <v>44</v>
      </c>
      <c r="E22" s="8">
        <v>0</v>
      </c>
      <c r="F22" s="8">
        <v>0</v>
      </c>
      <c r="G22" s="9" t="e">
        <f t="shared" si="0"/>
        <v>#DIV/0!</v>
      </c>
      <c r="H22" s="10">
        <f>E22-F22</f>
        <v>0</v>
      </c>
    </row>
    <row r="23" spans="1:8" x14ac:dyDescent="0.3">
      <c r="E23" s="8"/>
      <c r="F23" s="8"/>
      <c r="G23" s="9"/>
      <c r="H23" s="10"/>
    </row>
    <row r="24" spans="1:8" x14ac:dyDescent="0.3">
      <c r="A24" s="53" t="s">
        <v>6</v>
      </c>
      <c r="B24" s="54"/>
      <c r="C24" s="53"/>
      <c r="D24" s="53"/>
      <c r="E24" s="55">
        <v>0</v>
      </c>
      <c r="F24" s="55">
        <v>0</v>
      </c>
      <c r="G24" s="58" t="e">
        <f t="shared" si="0"/>
        <v>#DIV/0!</v>
      </c>
      <c r="H24" s="59">
        <f>-(E24-F24)</f>
        <v>0</v>
      </c>
    </row>
    <row r="25" spans="1:8" x14ac:dyDescent="0.3">
      <c r="B25" s="31">
        <v>3.3</v>
      </c>
      <c r="C25" s="21" t="s">
        <v>45</v>
      </c>
      <c r="E25" s="8">
        <v>0</v>
      </c>
      <c r="F25" s="8">
        <v>0</v>
      </c>
      <c r="G25" s="14" t="e">
        <f t="shared" si="0"/>
        <v>#DIV/0!</v>
      </c>
      <c r="H25" s="10">
        <f t="shared" ref="H25:H34" si="2">-(E25-F25)</f>
        <v>0</v>
      </c>
    </row>
    <row r="26" spans="1:8" x14ac:dyDescent="0.3">
      <c r="B26" s="30">
        <v>3.32</v>
      </c>
      <c r="C26" s="21" t="s">
        <v>174</v>
      </c>
      <c r="D26" s="12"/>
      <c r="E26" s="13">
        <v>0</v>
      </c>
      <c r="F26" s="13">
        <v>0</v>
      </c>
      <c r="G26" s="14" t="e">
        <f t="shared" si="0"/>
        <v>#DIV/0!</v>
      </c>
      <c r="H26" s="10">
        <f t="shared" si="2"/>
        <v>0</v>
      </c>
    </row>
    <row r="27" spans="1:8" hidden="1" x14ac:dyDescent="0.3">
      <c r="B27" s="30">
        <v>3.33</v>
      </c>
      <c r="C27" s="21" t="s">
        <v>46</v>
      </c>
      <c r="D27" s="12"/>
      <c r="E27" s="13">
        <v>0</v>
      </c>
      <c r="F27" s="13">
        <v>0</v>
      </c>
      <c r="G27" s="14" t="e">
        <f t="shared" si="0"/>
        <v>#DIV/0!</v>
      </c>
      <c r="H27" s="10">
        <f t="shared" si="2"/>
        <v>0</v>
      </c>
    </row>
    <row r="28" spans="1:8" hidden="1" x14ac:dyDescent="0.3">
      <c r="B28" s="30">
        <v>3.3519999999999999</v>
      </c>
      <c r="C28" s="21" t="s">
        <v>47</v>
      </c>
      <c r="E28" s="8">
        <v>0</v>
      </c>
      <c r="F28" s="8">
        <v>0</v>
      </c>
      <c r="G28" s="14" t="e">
        <f t="shared" si="0"/>
        <v>#DIV/0!</v>
      </c>
      <c r="H28" s="10">
        <f t="shared" si="2"/>
        <v>0</v>
      </c>
    </row>
    <row r="29" spans="1:8" x14ac:dyDescent="0.3">
      <c r="B29" s="30">
        <v>3.41</v>
      </c>
      <c r="C29" s="21" t="s">
        <v>48</v>
      </c>
      <c r="E29" s="8">
        <v>0</v>
      </c>
      <c r="F29" s="8">
        <v>0</v>
      </c>
      <c r="G29" s="14" t="e">
        <f t="shared" si="0"/>
        <v>#DIV/0!</v>
      </c>
      <c r="H29" s="10">
        <f t="shared" si="2"/>
        <v>0</v>
      </c>
    </row>
    <row r="30" spans="1:8" hidden="1" x14ac:dyDescent="0.3">
      <c r="B30" s="30">
        <v>3.4140000000000001</v>
      </c>
      <c r="C30" s="21" t="s">
        <v>49</v>
      </c>
      <c r="E30" s="8">
        <v>0</v>
      </c>
      <c r="F30" s="8">
        <v>0</v>
      </c>
      <c r="G30" s="14" t="e">
        <f t="shared" si="0"/>
        <v>#DIV/0!</v>
      </c>
      <c r="H30" s="10">
        <f t="shared" si="2"/>
        <v>0</v>
      </c>
    </row>
    <row r="31" spans="1:8" hidden="1" x14ac:dyDescent="0.3">
      <c r="B31" s="30">
        <v>3.4180000000000001</v>
      </c>
      <c r="C31" s="21" t="s">
        <v>50</v>
      </c>
      <c r="E31" s="8">
        <v>0</v>
      </c>
      <c r="F31" s="8">
        <v>0</v>
      </c>
      <c r="G31" s="14" t="e">
        <f t="shared" ref="G31:G36" si="3">H31/E31</f>
        <v>#DIV/0!</v>
      </c>
      <c r="H31" s="10">
        <f t="shared" si="2"/>
        <v>0</v>
      </c>
    </row>
    <row r="32" spans="1:8" x14ac:dyDescent="0.3">
      <c r="B32" s="30">
        <v>3.45</v>
      </c>
      <c r="C32" s="21" t="s">
        <v>51</v>
      </c>
      <c r="E32" s="8">
        <v>0</v>
      </c>
      <c r="F32" s="8">
        <v>0</v>
      </c>
      <c r="G32" s="14" t="e">
        <f t="shared" si="3"/>
        <v>#DIV/0!</v>
      </c>
      <c r="H32" s="10">
        <f t="shared" si="2"/>
        <v>0</v>
      </c>
    </row>
    <row r="33" spans="1:8" hidden="1" x14ac:dyDescent="0.3">
      <c r="B33" s="30">
        <v>3.4510000000000001</v>
      </c>
      <c r="C33" s="21" t="s">
        <v>52</v>
      </c>
      <c r="E33" s="8">
        <v>0</v>
      </c>
      <c r="F33" s="8">
        <v>0</v>
      </c>
      <c r="G33" s="14" t="e">
        <f t="shared" si="3"/>
        <v>#DIV/0!</v>
      </c>
      <c r="H33" s="10">
        <f t="shared" si="2"/>
        <v>0</v>
      </c>
    </row>
    <row r="34" spans="1:8" x14ac:dyDescent="0.3">
      <c r="B34" s="30">
        <v>3.4550000000000001</v>
      </c>
      <c r="C34" s="21" t="s">
        <v>53</v>
      </c>
      <c r="E34" s="8">
        <v>0</v>
      </c>
      <c r="F34" s="8">
        <v>0</v>
      </c>
      <c r="G34" s="14" t="e">
        <f t="shared" si="3"/>
        <v>#DIV/0!</v>
      </c>
      <c r="H34" s="10">
        <f t="shared" si="2"/>
        <v>0</v>
      </c>
    </row>
    <row r="35" spans="1:8" hidden="1" x14ac:dyDescent="0.3">
      <c r="B35" s="30">
        <v>3.4569999999999999</v>
      </c>
      <c r="C35" s="21" t="s">
        <v>54</v>
      </c>
      <c r="E35" s="8">
        <v>0</v>
      </c>
      <c r="F35" s="8">
        <v>0</v>
      </c>
      <c r="G35" s="14" t="e">
        <f t="shared" si="3"/>
        <v>#DIV/0!</v>
      </c>
      <c r="H35" s="10">
        <f>E35-F35</f>
        <v>0</v>
      </c>
    </row>
    <row r="36" spans="1:8" hidden="1" x14ac:dyDescent="0.3">
      <c r="B36" s="31">
        <v>3.6</v>
      </c>
      <c r="C36" s="21" t="s">
        <v>55</v>
      </c>
      <c r="E36" s="8">
        <v>0</v>
      </c>
      <c r="F36" s="8">
        <v>0</v>
      </c>
      <c r="G36" s="14" t="e">
        <f t="shared" si="3"/>
        <v>#DIV/0!</v>
      </c>
      <c r="H36" s="10">
        <f>E36-F36</f>
        <v>0</v>
      </c>
    </row>
    <row r="37" spans="1:8" x14ac:dyDescent="0.3">
      <c r="E37" s="8"/>
      <c r="F37" s="8"/>
      <c r="G37" s="9"/>
      <c r="H37" s="10"/>
    </row>
    <row r="38" spans="1:8" x14ac:dyDescent="0.3">
      <c r="A38" s="53" t="s">
        <v>7</v>
      </c>
      <c r="B38" s="54"/>
      <c r="C38" s="53"/>
      <c r="D38" s="53"/>
      <c r="E38" s="55">
        <v>0</v>
      </c>
      <c r="F38" s="55">
        <v>0</v>
      </c>
      <c r="G38" s="56" t="e">
        <f>H38/E38</f>
        <v>#DIV/0!</v>
      </c>
      <c r="H38" s="57">
        <f>-(E38-F38)</f>
        <v>0</v>
      </c>
    </row>
    <row r="39" spans="1:8" x14ac:dyDescent="0.3">
      <c r="B39" s="30">
        <v>4.21</v>
      </c>
      <c r="C39" s="21" t="s">
        <v>56</v>
      </c>
      <c r="E39" s="8">
        <v>0</v>
      </c>
      <c r="F39" s="8">
        <v>0</v>
      </c>
      <c r="G39" s="9" t="e">
        <f t="shared" ref="G39:G42" si="4">H39/E39</f>
        <v>#DIV/0!</v>
      </c>
      <c r="H39" s="10">
        <f t="shared" ref="H39:H43" si="5">-(E39-F39)</f>
        <v>0</v>
      </c>
    </row>
    <row r="40" spans="1:8" x14ac:dyDescent="0.3">
      <c r="B40" s="30">
        <v>4.22</v>
      </c>
      <c r="C40" s="21" t="s">
        <v>57</v>
      </c>
      <c r="D40" s="12"/>
      <c r="E40" s="13">
        <v>0</v>
      </c>
      <c r="F40" s="13">
        <v>0</v>
      </c>
      <c r="G40" s="9" t="e">
        <f t="shared" si="4"/>
        <v>#DIV/0!</v>
      </c>
      <c r="H40" s="10">
        <f t="shared" si="5"/>
        <v>0</v>
      </c>
    </row>
    <row r="41" spans="1:8" x14ac:dyDescent="0.3">
      <c r="B41" s="30">
        <v>4.43</v>
      </c>
      <c r="C41" s="21" t="s">
        <v>58</v>
      </c>
      <c r="E41" s="8">
        <v>0</v>
      </c>
      <c r="F41" s="8">
        <v>0</v>
      </c>
      <c r="G41" s="9" t="e">
        <f t="shared" si="4"/>
        <v>#DIV/0!</v>
      </c>
      <c r="H41" s="10">
        <f t="shared" si="5"/>
        <v>0</v>
      </c>
    </row>
    <row r="42" spans="1:8" x14ac:dyDescent="0.3">
      <c r="B42" s="30">
        <v>4.57</v>
      </c>
      <c r="C42" s="21" t="s">
        <v>59</v>
      </c>
      <c r="D42" s="12"/>
      <c r="E42" s="13">
        <v>0</v>
      </c>
      <c r="F42" s="13">
        <v>0</v>
      </c>
      <c r="G42" s="9" t="e">
        <f t="shared" si="4"/>
        <v>#DIV/0!</v>
      </c>
      <c r="H42" s="10">
        <f t="shared" si="5"/>
        <v>0</v>
      </c>
    </row>
    <row r="43" spans="1:8" x14ac:dyDescent="0.3">
      <c r="B43" s="30">
        <v>4.72</v>
      </c>
      <c r="C43" s="21" t="s">
        <v>60</v>
      </c>
      <c r="D43" s="12"/>
      <c r="E43" s="13">
        <v>0</v>
      </c>
      <c r="F43" s="13">
        <v>0</v>
      </c>
      <c r="G43" s="9" t="e">
        <f t="shared" ref="G43:G44" si="6">H43/E43</f>
        <v>#DIV/0!</v>
      </c>
      <c r="H43" s="10">
        <f t="shared" si="5"/>
        <v>0</v>
      </c>
    </row>
    <row r="44" spans="1:8" hidden="1" x14ac:dyDescent="0.3">
      <c r="B44" s="30">
        <v>4.8099999999999996</v>
      </c>
      <c r="C44" s="21" t="s">
        <v>61</v>
      </c>
      <c r="D44" s="12"/>
      <c r="E44" s="13">
        <v>0</v>
      </c>
      <c r="F44" s="13">
        <v>0</v>
      </c>
      <c r="G44" s="9" t="e">
        <f t="shared" si="6"/>
        <v>#DIV/0!</v>
      </c>
      <c r="H44" s="10">
        <f>-(E44-F44)</f>
        <v>0</v>
      </c>
    </row>
    <row r="45" spans="1:8" x14ac:dyDescent="0.3">
      <c r="E45" s="8"/>
      <c r="F45" s="8"/>
      <c r="H45" s="10"/>
    </row>
    <row r="46" spans="1:8" x14ac:dyDescent="0.3">
      <c r="A46" s="53" t="s">
        <v>8</v>
      </c>
      <c r="B46" s="54"/>
      <c r="C46" s="53"/>
      <c r="D46" s="53"/>
      <c r="E46" s="55">
        <v>0</v>
      </c>
      <c r="F46" s="55">
        <v>0</v>
      </c>
      <c r="G46" s="60" t="e">
        <f>H46/E46</f>
        <v>#DIV/0!</v>
      </c>
      <c r="H46" s="57">
        <f>-(E46-F46)</f>
        <v>0</v>
      </c>
    </row>
    <row r="47" spans="1:8" x14ac:dyDescent="0.3">
      <c r="B47" s="30">
        <v>5.12</v>
      </c>
      <c r="C47" s="21" t="s">
        <v>62</v>
      </c>
      <c r="D47" s="12"/>
      <c r="E47" s="13">
        <v>0</v>
      </c>
      <c r="F47" s="13">
        <v>0</v>
      </c>
      <c r="G47" s="25" t="e">
        <f t="shared" ref="G47:G49" si="7">H47/E47</f>
        <v>#DIV/0!</v>
      </c>
      <c r="H47" s="10">
        <f t="shared" ref="H47:H53" si="8">-(E47-F47)</f>
        <v>0</v>
      </c>
    </row>
    <row r="48" spans="1:8" hidden="1" x14ac:dyDescent="0.3">
      <c r="B48" s="30">
        <v>5.14</v>
      </c>
      <c r="C48" s="21" t="s">
        <v>63</v>
      </c>
      <c r="D48" s="12"/>
      <c r="E48" s="13">
        <v>0</v>
      </c>
      <c r="F48" s="13">
        <v>0</v>
      </c>
      <c r="G48" s="25" t="e">
        <f t="shared" si="7"/>
        <v>#DIV/0!</v>
      </c>
      <c r="H48" s="10">
        <f t="shared" si="8"/>
        <v>0</v>
      </c>
    </row>
    <row r="49" spans="1:8" hidden="1" x14ac:dyDescent="0.3">
      <c r="B49" s="30">
        <v>5.1449999999999996</v>
      </c>
      <c r="C49" s="21" t="s">
        <v>64</v>
      </c>
      <c r="D49" s="12"/>
      <c r="E49" s="13">
        <v>0</v>
      </c>
      <c r="F49" s="13">
        <v>0</v>
      </c>
      <c r="G49" s="25" t="e">
        <f t="shared" si="7"/>
        <v>#DIV/0!</v>
      </c>
      <c r="H49" s="10">
        <f t="shared" si="8"/>
        <v>0</v>
      </c>
    </row>
    <row r="50" spans="1:8" hidden="1" x14ac:dyDescent="0.3">
      <c r="B50" s="30">
        <v>5.52</v>
      </c>
      <c r="C50" s="21" t="s">
        <v>65</v>
      </c>
      <c r="D50" s="12"/>
      <c r="E50" s="13">
        <v>0</v>
      </c>
      <c r="F50" s="13">
        <v>0</v>
      </c>
      <c r="G50" s="25" t="e">
        <f t="shared" ref="G50:G56" si="9">H50/E50</f>
        <v>#DIV/0!</v>
      </c>
      <c r="H50" s="10">
        <f t="shared" si="8"/>
        <v>0</v>
      </c>
    </row>
    <row r="51" spans="1:8" x14ac:dyDescent="0.3">
      <c r="B51" s="30">
        <v>5.5279999999999996</v>
      </c>
      <c r="C51" s="21" t="s">
        <v>66</v>
      </c>
      <c r="D51" s="12"/>
      <c r="E51" s="13">
        <v>0</v>
      </c>
      <c r="F51" s="13">
        <v>0</v>
      </c>
      <c r="G51" s="25" t="e">
        <f t="shared" si="9"/>
        <v>#DIV/0!</v>
      </c>
      <c r="H51" s="10">
        <f t="shared" si="8"/>
        <v>0</v>
      </c>
    </row>
    <row r="52" spans="1:8" x14ac:dyDescent="0.3">
      <c r="B52" s="30">
        <v>5.53</v>
      </c>
      <c r="C52" s="21" t="s">
        <v>67</v>
      </c>
      <c r="D52" s="12"/>
      <c r="E52" s="13">
        <v>0</v>
      </c>
      <c r="F52" s="13">
        <v>0</v>
      </c>
      <c r="G52" s="25" t="e">
        <f t="shared" si="9"/>
        <v>#DIV/0!</v>
      </c>
      <c r="H52" s="10">
        <f t="shared" si="8"/>
        <v>0</v>
      </c>
    </row>
    <row r="53" spans="1:8" x14ac:dyDescent="0.3">
      <c r="B53" s="30">
        <v>5.5419999999999998</v>
      </c>
      <c r="C53" s="21" t="s">
        <v>68</v>
      </c>
      <c r="D53" s="12"/>
      <c r="E53" s="13">
        <v>0</v>
      </c>
      <c r="F53" s="13">
        <v>0</v>
      </c>
      <c r="G53" s="25" t="e">
        <f t="shared" si="9"/>
        <v>#DIV/0!</v>
      </c>
      <c r="H53" s="10">
        <f t="shared" si="8"/>
        <v>0</v>
      </c>
    </row>
    <row r="54" spans="1:8" hidden="1" x14ac:dyDescent="0.3">
      <c r="B54" s="31">
        <v>5.7</v>
      </c>
      <c r="C54" s="21" t="s">
        <v>69</v>
      </c>
      <c r="D54" s="12"/>
      <c r="E54" s="13">
        <v>0</v>
      </c>
      <c r="F54" s="13">
        <v>0</v>
      </c>
      <c r="G54" s="25" t="e">
        <f t="shared" si="9"/>
        <v>#DIV/0!</v>
      </c>
      <c r="H54" s="10">
        <f>-(E54-F54)</f>
        <v>0</v>
      </c>
    </row>
    <row r="55" spans="1:8" hidden="1" x14ac:dyDescent="0.3">
      <c r="B55" s="30">
        <v>5.702</v>
      </c>
      <c r="C55" s="21" t="s">
        <v>70</v>
      </c>
      <c r="D55" s="12"/>
      <c r="E55" s="13">
        <v>0</v>
      </c>
      <c r="F55" s="13">
        <v>0</v>
      </c>
      <c r="G55" s="25" t="e">
        <f t="shared" si="9"/>
        <v>#DIV/0!</v>
      </c>
      <c r="H55" s="10">
        <f>-(E55-F55)</f>
        <v>0</v>
      </c>
    </row>
    <row r="56" spans="1:8" hidden="1" x14ac:dyDescent="0.3">
      <c r="B56" s="30">
        <v>5.81</v>
      </c>
      <c r="C56" s="21" t="s">
        <v>71</v>
      </c>
      <c r="D56" s="12"/>
      <c r="E56" s="13">
        <v>0</v>
      </c>
      <c r="F56" s="13">
        <v>0</v>
      </c>
      <c r="G56" s="25" t="e">
        <f t="shared" si="9"/>
        <v>#DIV/0!</v>
      </c>
      <c r="H56" s="10">
        <f>-(E56-F56)</f>
        <v>0</v>
      </c>
    </row>
    <row r="57" spans="1:8" x14ac:dyDescent="0.3">
      <c r="E57" s="8"/>
      <c r="F57" s="8"/>
      <c r="H57" s="10"/>
    </row>
    <row r="58" spans="1:8" x14ac:dyDescent="0.3">
      <c r="A58" s="53" t="s">
        <v>9</v>
      </c>
      <c r="B58" s="54"/>
      <c r="C58" s="53"/>
      <c r="D58" s="53"/>
      <c r="E58" s="55">
        <v>0</v>
      </c>
      <c r="F58" s="55">
        <v>0</v>
      </c>
      <c r="G58" s="56" t="e">
        <f>H58/E58</f>
        <v>#DIV/0!</v>
      </c>
      <c r="H58" s="57">
        <f>-(E58-F58)</f>
        <v>0</v>
      </c>
    </row>
    <row r="59" spans="1:8" x14ac:dyDescent="0.3">
      <c r="B59" s="30">
        <v>6.11</v>
      </c>
      <c r="C59" s="21" t="s">
        <v>72</v>
      </c>
      <c r="D59" s="12"/>
      <c r="E59" s="13">
        <v>0</v>
      </c>
      <c r="F59" s="13">
        <v>0</v>
      </c>
      <c r="G59" s="15" t="e">
        <f>H59/E59</f>
        <v>#DIV/0!</v>
      </c>
      <c r="H59" s="10">
        <f t="shared" ref="H59:H71" si="10">-(E59-F59)</f>
        <v>0</v>
      </c>
    </row>
    <row r="60" spans="1:8" hidden="1" x14ac:dyDescent="0.3">
      <c r="B60" s="30">
        <v>6.12</v>
      </c>
      <c r="C60" s="21" t="s">
        <v>73</v>
      </c>
      <c r="E60" s="16">
        <v>0</v>
      </c>
      <c r="F60" s="8">
        <v>0</v>
      </c>
      <c r="G60" s="14" t="e">
        <f t="shared" ref="G60:G65" si="11">H60/E60</f>
        <v>#DIV/0!</v>
      </c>
      <c r="H60" s="10">
        <f t="shared" si="10"/>
        <v>0</v>
      </c>
    </row>
    <row r="61" spans="1:8" hidden="1" x14ac:dyDescent="0.3">
      <c r="B61" s="30">
        <v>6.1219999999999999</v>
      </c>
      <c r="C61" s="21" t="s">
        <v>74</v>
      </c>
      <c r="D61" s="12"/>
      <c r="E61" s="13">
        <v>0</v>
      </c>
      <c r="F61" s="13">
        <v>0</v>
      </c>
      <c r="G61" s="14" t="e">
        <f t="shared" si="11"/>
        <v>#DIV/0!</v>
      </c>
      <c r="H61" s="10">
        <f t="shared" si="10"/>
        <v>0</v>
      </c>
    </row>
    <row r="62" spans="1:8" x14ac:dyDescent="0.3">
      <c r="B62" s="30">
        <v>6.15</v>
      </c>
      <c r="C62" s="21" t="s">
        <v>75</v>
      </c>
      <c r="E62" s="8">
        <v>0</v>
      </c>
      <c r="F62" s="8">
        <v>0</v>
      </c>
      <c r="G62" s="9" t="e">
        <f t="shared" si="11"/>
        <v>#DIV/0!</v>
      </c>
      <c r="H62" s="10">
        <f t="shared" si="10"/>
        <v>0</v>
      </c>
    </row>
    <row r="63" spans="1:8" x14ac:dyDescent="0.3">
      <c r="B63" s="30">
        <v>6.38</v>
      </c>
      <c r="C63" s="21" t="s">
        <v>76</v>
      </c>
      <c r="D63" s="12"/>
      <c r="E63" s="13">
        <v>0</v>
      </c>
      <c r="F63" s="13">
        <v>0</v>
      </c>
      <c r="G63" s="14" t="e">
        <f t="shared" si="11"/>
        <v>#DIV/0!</v>
      </c>
      <c r="H63" s="10">
        <f t="shared" si="10"/>
        <v>0</v>
      </c>
    </row>
    <row r="64" spans="1:8" x14ac:dyDescent="0.3">
      <c r="B64" s="30">
        <v>6.4089999999999998</v>
      </c>
      <c r="C64" s="21" t="s">
        <v>77</v>
      </c>
      <c r="D64" s="18"/>
      <c r="E64" s="13">
        <v>0</v>
      </c>
      <c r="F64" s="13">
        <v>0</v>
      </c>
      <c r="G64" s="14" t="e">
        <f t="shared" si="11"/>
        <v>#DIV/0!</v>
      </c>
      <c r="H64" s="10">
        <f t="shared" si="10"/>
        <v>0</v>
      </c>
    </row>
    <row r="65" spans="1:8" hidden="1" x14ac:dyDescent="0.3">
      <c r="B65" s="30">
        <v>6.42</v>
      </c>
      <c r="C65" s="21" t="s">
        <v>78</v>
      </c>
      <c r="D65" s="18"/>
      <c r="E65" s="13">
        <v>0</v>
      </c>
      <c r="F65" s="13">
        <v>0</v>
      </c>
      <c r="G65" s="14" t="e">
        <f t="shared" si="11"/>
        <v>#DIV/0!</v>
      </c>
      <c r="H65" s="10">
        <f t="shared" si="10"/>
        <v>0</v>
      </c>
    </row>
    <row r="66" spans="1:8" x14ac:dyDescent="0.3">
      <c r="B66" s="30">
        <v>6.4279999999999999</v>
      </c>
      <c r="C66" s="21" t="s">
        <v>79</v>
      </c>
      <c r="D66" s="18"/>
      <c r="E66" s="13">
        <v>0</v>
      </c>
      <c r="F66" s="13">
        <v>0</v>
      </c>
      <c r="G66" s="14" t="e">
        <f t="shared" ref="G66:G71" si="12">H66/E66</f>
        <v>#DIV/0!</v>
      </c>
      <c r="H66" s="10">
        <f t="shared" si="10"/>
        <v>0</v>
      </c>
    </row>
    <row r="67" spans="1:8" x14ac:dyDescent="0.3">
      <c r="B67" s="30">
        <v>6.43</v>
      </c>
      <c r="C67" s="21" t="s">
        <v>80</v>
      </c>
      <c r="D67" s="18"/>
      <c r="E67" s="13">
        <v>0</v>
      </c>
      <c r="F67" s="13">
        <v>0</v>
      </c>
      <c r="G67" s="14" t="e">
        <f t="shared" si="12"/>
        <v>#DIV/0!</v>
      </c>
      <c r="H67" s="10">
        <f t="shared" si="10"/>
        <v>0</v>
      </c>
    </row>
    <row r="68" spans="1:8" x14ac:dyDescent="0.3">
      <c r="B68" s="30">
        <v>6.44</v>
      </c>
      <c r="C68" s="21" t="s">
        <v>81</v>
      </c>
      <c r="D68" s="18"/>
      <c r="E68" s="13">
        <v>0</v>
      </c>
      <c r="F68" s="13">
        <v>0</v>
      </c>
      <c r="G68" s="14" t="e">
        <f t="shared" si="12"/>
        <v>#DIV/0!</v>
      </c>
      <c r="H68" s="10">
        <f t="shared" si="10"/>
        <v>0</v>
      </c>
    </row>
    <row r="69" spans="1:8" x14ac:dyDescent="0.3">
      <c r="B69" s="30">
        <v>6.4420000000000002</v>
      </c>
      <c r="C69" s="21" t="s">
        <v>82</v>
      </c>
      <c r="D69" s="18"/>
      <c r="E69" s="13">
        <v>0</v>
      </c>
      <c r="F69" s="13">
        <v>0</v>
      </c>
      <c r="G69" s="14" t="e">
        <f t="shared" si="12"/>
        <v>#DIV/0!</v>
      </c>
      <c r="H69" s="10">
        <f t="shared" si="10"/>
        <v>0</v>
      </c>
    </row>
    <row r="70" spans="1:8" x14ac:dyDescent="0.3">
      <c r="B70" s="30">
        <v>6.46</v>
      </c>
      <c r="C70" s="21" t="s">
        <v>83</v>
      </c>
      <c r="D70" s="18"/>
      <c r="E70" s="13">
        <v>0</v>
      </c>
      <c r="F70" s="13">
        <v>0</v>
      </c>
      <c r="G70" s="14" t="e">
        <f t="shared" si="12"/>
        <v>#DIV/0!</v>
      </c>
      <c r="H70" s="10">
        <f t="shared" si="10"/>
        <v>0</v>
      </c>
    </row>
    <row r="71" spans="1:8" x14ac:dyDescent="0.3">
      <c r="B71" s="30">
        <v>6.6120000000000001</v>
      </c>
      <c r="C71" s="21" t="s">
        <v>178</v>
      </c>
      <c r="D71" s="18"/>
      <c r="E71" s="13">
        <v>0</v>
      </c>
      <c r="F71" s="13">
        <v>0</v>
      </c>
      <c r="G71" s="14" t="e">
        <f t="shared" si="12"/>
        <v>#DIV/0!</v>
      </c>
      <c r="H71" s="10">
        <f t="shared" si="10"/>
        <v>0</v>
      </c>
    </row>
    <row r="72" spans="1:8" x14ac:dyDescent="0.3">
      <c r="E72" s="8"/>
      <c r="F72" s="8"/>
      <c r="H72" s="10"/>
    </row>
    <row r="73" spans="1:8" x14ac:dyDescent="0.3">
      <c r="A73" s="53" t="s">
        <v>10</v>
      </c>
      <c r="B73" s="54"/>
      <c r="C73" s="53"/>
      <c r="D73" s="53"/>
      <c r="E73" s="55">
        <v>0</v>
      </c>
      <c r="F73" s="55">
        <v>0</v>
      </c>
      <c r="G73" s="56" t="e">
        <f>H73/E73</f>
        <v>#DIV/0!</v>
      </c>
      <c r="H73" s="57">
        <f>-(E73-F73)</f>
        <v>0</v>
      </c>
    </row>
    <row r="74" spans="1:8" x14ac:dyDescent="0.3">
      <c r="B74" s="30">
        <v>7.13</v>
      </c>
      <c r="C74" s="21" t="s">
        <v>175</v>
      </c>
      <c r="E74" s="8">
        <v>0</v>
      </c>
      <c r="F74" s="8">
        <v>0</v>
      </c>
      <c r="G74" s="9" t="e">
        <f t="shared" ref="G74:G82" si="13">H74/E74</f>
        <v>#DIV/0!</v>
      </c>
      <c r="H74" s="10">
        <f t="shared" ref="H74:H87" si="14">-(E74-F74)</f>
        <v>0</v>
      </c>
    </row>
    <row r="75" spans="1:8" x14ac:dyDescent="0.3">
      <c r="B75" s="30">
        <v>7.21</v>
      </c>
      <c r="C75" s="21" t="s">
        <v>11</v>
      </c>
      <c r="E75" s="8">
        <v>0</v>
      </c>
      <c r="F75" s="8">
        <v>0</v>
      </c>
      <c r="G75" s="9" t="e">
        <f t="shared" si="13"/>
        <v>#DIV/0!</v>
      </c>
      <c r="H75" s="10">
        <f t="shared" si="14"/>
        <v>0</v>
      </c>
    </row>
    <row r="76" spans="1:8" x14ac:dyDescent="0.3">
      <c r="B76" s="30">
        <v>7.25</v>
      </c>
      <c r="C76" s="21" t="s">
        <v>84</v>
      </c>
      <c r="E76" s="8">
        <v>0</v>
      </c>
      <c r="F76" s="8">
        <v>0</v>
      </c>
      <c r="G76" s="9" t="e">
        <f t="shared" si="13"/>
        <v>#DIV/0!</v>
      </c>
      <c r="H76" s="10">
        <f t="shared" si="14"/>
        <v>0</v>
      </c>
    </row>
    <row r="77" spans="1:8" hidden="1" x14ac:dyDescent="0.3">
      <c r="B77" s="30">
        <v>7.27</v>
      </c>
      <c r="C77" s="21" t="s">
        <v>85</v>
      </c>
      <c r="E77" s="8">
        <v>0</v>
      </c>
      <c r="F77" s="8">
        <v>0</v>
      </c>
      <c r="G77" s="9" t="e">
        <f t="shared" si="13"/>
        <v>#DIV/0!</v>
      </c>
      <c r="H77" s="10">
        <f t="shared" si="14"/>
        <v>0</v>
      </c>
    </row>
    <row r="78" spans="1:8" hidden="1" x14ac:dyDescent="0.3">
      <c r="B78" s="30">
        <v>7.3120000000000003</v>
      </c>
      <c r="C78" s="21" t="s">
        <v>86</v>
      </c>
      <c r="D78" s="12"/>
      <c r="E78" s="13">
        <v>0</v>
      </c>
      <c r="F78" s="13">
        <v>0</v>
      </c>
      <c r="G78" s="14" t="e">
        <f t="shared" si="13"/>
        <v>#DIV/0!</v>
      </c>
      <c r="H78" s="10">
        <f t="shared" si="14"/>
        <v>0</v>
      </c>
    </row>
    <row r="79" spans="1:8" hidden="1" x14ac:dyDescent="0.3">
      <c r="B79" s="30">
        <v>7.3159999999999998</v>
      </c>
      <c r="C79" s="21" t="s">
        <v>87</v>
      </c>
      <c r="E79" s="8">
        <v>0</v>
      </c>
      <c r="F79" s="8">
        <v>0</v>
      </c>
      <c r="G79" s="9" t="e">
        <f t="shared" si="13"/>
        <v>#DIV/0!</v>
      </c>
      <c r="H79" s="10">
        <f t="shared" si="14"/>
        <v>0</v>
      </c>
    </row>
    <row r="80" spans="1:8" x14ac:dyDescent="0.3">
      <c r="B80" s="30">
        <v>7.4550000000000001</v>
      </c>
      <c r="C80" s="21" t="s">
        <v>88</v>
      </c>
      <c r="E80" s="8">
        <v>0</v>
      </c>
      <c r="F80" s="8">
        <v>0</v>
      </c>
      <c r="G80" s="9" t="e">
        <f t="shared" si="13"/>
        <v>#DIV/0!</v>
      </c>
      <c r="H80" s="10">
        <f t="shared" si="14"/>
        <v>0</v>
      </c>
    </row>
    <row r="81" spans="1:8" hidden="1" x14ac:dyDescent="0.3">
      <c r="B81" s="30">
        <v>7.5519999999999996</v>
      </c>
      <c r="C81" s="21" t="s">
        <v>89</v>
      </c>
      <c r="D81" s="18"/>
      <c r="E81" s="13">
        <v>0</v>
      </c>
      <c r="F81" s="13">
        <v>0</v>
      </c>
      <c r="G81" s="9" t="e">
        <f t="shared" si="13"/>
        <v>#DIV/0!</v>
      </c>
      <c r="H81" s="10">
        <f t="shared" si="14"/>
        <v>0</v>
      </c>
    </row>
    <row r="82" spans="1:8" x14ac:dyDescent="0.3">
      <c r="B82" s="30">
        <v>7.5540000000000003</v>
      </c>
      <c r="C82" s="21" t="s">
        <v>90</v>
      </c>
      <c r="E82" s="8">
        <v>0</v>
      </c>
      <c r="F82" s="8">
        <v>0</v>
      </c>
      <c r="G82" s="9" t="e">
        <f t="shared" si="13"/>
        <v>#DIV/0!</v>
      </c>
      <c r="H82" s="10">
        <f t="shared" si="14"/>
        <v>0</v>
      </c>
    </row>
    <row r="83" spans="1:8" x14ac:dyDescent="0.3">
      <c r="B83" s="31">
        <v>7.6</v>
      </c>
      <c r="C83" s="21" t="s">
        <v>168</v>
      </c>
      <c r="E83" s="8">
        <v>0</v>
      </c>
      <c r="F83" s="8">
        <v>0</v>
      </c>
      <c r="G83" s="9" t="e">
        <f t="shared" ref="G83" si="15">H83/E83</f>
        <v>#DIV/0!</v>
      </c>
      <c r="H83" s="10">
        <f t="shared" si="14"/>
        <v>0</v>
      </c>
    </row>
    <row r="84" spans="1:8" x14ac:dyDescent="0.3">
      <c r="B84" s="30">
        <v>7.63</v>
      </c>
      <c r="C84" s="21" t="s">
        <v>91</v>
      </c>
      <c r="E84" s="8">
        <v>0</v>
      </c>
      <c r="F84" s="8">
        <v>0</v>
      </c>
      <c r="G84" s="9" t="e">
        <f t="shared" ref="G84:G87" si="16">H84/E84</f>
        <v>#DIV/0!</v>
      </c>
      <c r="H84" s="10">
        <f t="shared" si="14"/>
        <v>0</v>
      </c>
    </row>
    <row r="85" spans="1:8" hidden="1" x14ac:dyDescent="0.3">
      <c r="B85" s="30">
        <v>7.6319999999999997</v>
      </c>
      <c r="C85" s="21" t="s">
        <v>92</v>
      </c>
      <c r="E85" s="8">
        <v>0</v>
      </c>
      <c r="F85" s="8">
        <v>0</v>
      </c>
      <c r="G85" s="9" t="e">
        <f t="shared" si="16"/>
        <v>#DIV/0!</v>
      </c>
      <c r="H85" s="10">
        <f t="shared" si="14"/>
        <v>0</v>
      </c>
    </row>
    <row r="86" spans="1:8" hidden="1" x14ac:dyDescent="0.3">
      <c r="B86" s="30">
        <v>7.64</v>
      </c>
      <c r="C86" s="21" t="s">
        <v>93</v>
      </c>
      <c r="E86" s="8">
        <v>0</v>
      </c>
      <c r="F86" s="8">
        <v>0</v>
      </c>
      <c r="G86" s="9" t="e">
        <f t="shared" si="16"/>
        <v>#DIV/0!</v>
      </c>
      <c r="H86" s="10">
        <f t="shared" si="14"/>
        <v>0</v>
      </c>
    </row>
    <row r="87" spans="1:8" x14ac:dyDescent="0.3">
      <c r="B87" s="30">
        <v>7.92</v>
      </c>
      <c r="C87" s="21" t="s">
        <v>94</v>
      </c>
      <c r="E87" s="8">
        <v>0</v>
      </c>
      <c r="F87" s="8">
        <v>0</v>
      </c>
      <c r="G87" s="9" t="e">
        <f t="shared" si="16"/>
        <v>#DIV/0!</v>
      </c>
      <c r="H87" s="10">
        <f t="shared" si="14"/>
        <v>0</v>
      </c>
    </row>
    <row r="88" spans="1:8" x14ac:dyDescent="0.3">
      <c r="E88" s="8"/>
      <c r="F88" s="8"/>
      <c r="H88" s="10"/>
    </row>
    <row r="89" spans="1:8" x14ac:dyDescent="0.3">
      <c r="A89" s="53" t="s">
        <v>12</v>
      </c>
      <c r="B89" s="61"/>
      <c r="C89" s="62"/>
      <c r="D89" s="62"/>
      <c r="E89" s="50">
        <v>0</v>
      </c>
      <c r="F89" s="50">
        <v>0</v>
      </c>
      <c r="G89" s="56" t="e">
        <f>H89/E89</f>
        <v>#DIV/0!</v>
      </c>
      <c r="H89" s="57">
        <f>-(E89-F89)</f>
        <v>0</v>
      </c>
    </row>
    <row r="90" spans="1:8" x14ac:dyDescent="0.3">
      <c r="B90" s="30">
        <v>8.14</v>
      </c>
      <c r="C90" s="21" t="s">
        <v>16</v>
      </c>
      <c r="E90" s="17">
        <v>0</v>
      </c>
      <c r="F90" s="17">
        <v>0</v>
      </c>
      <c r="G90" s="14" t="e">
        <f t="shared" ref="G90:G97" si="17">H90/E90</f>
        <v>#DIV/0!</v>
      </c>
      <c r="H90" s="10">
        <f t="shared" ref="H90:H100" si="18">-(E90-F90)</f>
        <v>0</v>
      </c>
    </row>
    <row r="91" spans="1:8" x14ac:dyDescent="0.3">
      <c r="B91" s="30">
        <v>8.1639999999999997</v>
      </c>
      <c r="C91" s="21" t="s">
        <v>179</v>
      </c>
      <c r="E91" s="17">
        <v>0</v>
      </c>
      <c r="F91" s="17">
        <v>0</v>
      </c>
      <c r="G91" s="14" t="e">
        <f t="shared" ref="G91" si="19">H91/E91</f>
        <v>#DIV/0!</v>
      </c>
      <c r="H91" s="10">
        <f t="shared" si="18"/>
        <v>0</v>
      </c>
    </row>
    <row r="92" spans="1:8" x14ac:dyDescent="0.3">
      <c r="B92" s="30">
        <v>8.1780000000000008</v>
      </c>
      <c r="C92" s="21" t="s">
        <v>95</v>
      </c>
      <c r="D92" s="18"/>
      <c r="E92" s="19">
        <v>0</v>
      </c>
      <c r="F92" s="19">
        <v>0</v>
      </c>
      <c r="G92" s="14" t="e">
        <f t="shared" si="17"/>
        <v>#DIV/0!</v>
      </c>
      <c r="H92" s="10">
        <f t="shared" si="18"/>
        <v>0</v>
      </c>
    </row>
    <row r="93" spans="1:8" x14ac:dyDescent="0.3">
      <c r="B93" s="30">
        <v>8.1839999999999993</v>
      </c>
      <c r="C93" s="21" t="s">
        <v>96</v>
      </c>
      <c r="E93" s="17">
        <v>0</v>
      </c>
      <c r="F93" s="17">
        <v>0</v>
      </c>
      <c r="G93" s="14" t="e">
        <f t="shared" si="17"/>
        <v>#DIV/0!</v>
      </c>
      <c r="H93" s="10">
        <f t="shared" si="18"/>
        <v>0</v>
      </c>
    </row>
    <row r="94" spans="1:8" hidden="1" x14ac:dyDescent="0.3">
      <c r="B94" s="30">
        <v>8.1859999999999999</v>
      </c>
      <c r="C94" s="21" t="s">
        <v>97</v>
      </c>
      <c r="D94" s="18"/>
      <c r="E94" s="19">
        <v>0</v>
      </c>
      <c r="F94" s="19">
        <v>0</v>
      </c>
      <c r="G94" s="14" t="e">
        <f t="shared" si="17"/>
        <v>#DIV/0!</v>
      </c>
      <c r="H94" s="10">
        <f t="shared" si="18"/>
        <v>0</v>
      </c>
    </row>
    <row r="95" spans="1:8" x14ac:dyDescent="0.3">
      <c r="B95" s="30">
        <v>8.3849999999999998</v>
      </c>
      <c r="C95" s="21" t="s">
        <v>13</v>
      </c>
      <c r="D95" s="20"/>
      <c r="E95" s="17">
        <v>0</v>
      </c>
      <c r="F95" s="17">
        <v>0</v>
      </c>
      <c r="G95" s="14" t="e">
        <f t="shared" si="17"/>
        <v>#DIV/0!</v>
      </c>
      <c r="H95" s="10">
        <f t="shared" si="18"/>
        <v>0</v>
      </c>
    </row>
    <row r="96" spans="1:8" x14ac:dyDescent="0.3">
      <c r="B96" s="31">
        <v>8.5</v>
      </c>
      <c r="C96" s="21" t="s">
        <v>15</v>
      </c>
      <c r="E96" s="8">
        <v>0</v>
      </c>
      <c r="F96" s="8">
        <v>0</v>
      </c>
      <c r="G96" s="9" t="e">
        <f t="shared" si="17"/>
        <v>#DIV/0!</v>
      </c>
      <c r="H96" s="10">
        <f t="shared" si="18"/>
        <v>0</v>
      </c>
    </row>
    <row r="97" spans="1:8" x14ac:dyDescent="0.3">
      <c r="B97" s="31">
        <v>8.6</v>
      </c>
      <c r="C97" s="21" t="s">
        <v>98</v>
      </c>
      <c r="D97" s="11"/>
      <c r="E97" s="19">
        <v>0</v>
      </c>
      <c r="F97" s="19">
        <v>0</v>
      </c>
      <c r="G97" s="9" t="e">
        <f t="shared" si="17"/>
        <v>#DIV/0!</v>
      </c>
      <c r="H97" s="10">
        <f t="shared" si="18"/>
        <v>0</v>
      </c>
    </row>
    <row r="98" spans="1:8" hidden="1" x14ac:dyDescent="0.3">
      <c r="B98" s="30">
        <v>8.702</v>
      </c>
      <c r="C98" s="21" t="s">
        <v>99</v>
      </c>
      <c r="D98" s="11"/>
      <c r="E98" s="19">
        <v>0</v>
      </c>
      <c r="F98" s="19">
        <v>0</v>
      </c>
      <c r="G98" s="9" t="e">
        <f t="shared" ref="G98:G101" si="20">H98/E98</f>
        <v>#DIV/0!</v>
      </c>
      <c r="H98" s="10">
        <f t="shared" si="18"/>
        <v>0</v>
      </c>
    </row>
    <row r="99" spans="1:8" hidden="1" x14ac:dyDescent="0.3">
      <c r="B99" s="30">
        <v>8.7100000000000009</v>
      </c>
      <c r="C99" s="21" t="s">
        <v>100</v>
      </c>
      <c r="D99" s="11"/>
      <c r="E99" s="19">
        <v>0</v>
      </c>
      <c r="F99" s="19">
        <v>0</v>
      </c>
      <c r="G99" s="9" t="e">
        <f t="shared" si="20"/>
        <v>#DIV/0!</v>
      </c>
      <c r="H99" s="10">
        <f t="shared" si="18"/>
        <v>0</v>
      </c>
    </row>
    <row r="100" spans="1:8" x14ac:dyDescent="0.3">
      <c r="B100" s="30">
        <v>8.8170000000000002</v>
      </c>
      <c r="C100" s="21" t="s">
        <v>169</v>
      </c>
      <c r="D100" s="11"/>
      <c r="E100" s="19">
        <v>0</v>
      </c>
      <c r="F100" s="19">
        <v>0</v>
      </c>
      <c r="G100" s="9" t="e">
        <f t="shared" si="20"/>
        <v>#DIV/0!</v>
      </c>
      <c r="H100" s="10">
        <f t="shared" si="18"/>
        <v>0</v>
      </c>
    </row>
    <row r="101" spans="1:8" hidden="1" x14ac:dyDescent="0.3">
      <c r="B101" s="30">
        <v>8.89</v>
      </c>
      <c r="C101" s="21" t="s">
        <v>101</v>
      </c>
      <c r="E101" s="19">
        <v>0</v>
      </c>
      <c r="F101" s="19">
        <v>0</v>
      </c>
      <c r="G101" s="9" t="e">
        <f t="shared" si="20"/>
        <v>#DIV/0!</v>
      </c>
      <c r="H101" s="26">
        <f>-(E101-F101)</f>
        <v>0</v>
      </c>
    </row>
    <row r="102" spans="1:8" x14ac:dyDescent="0.3">
      <c r="B102" s="30"/>
      <c r="C102" s="21"/>
      <c r="G102" s="29"/>
    </row>
    <row r="103" spans="1:8" x14ac:dyDescent="0.3">
      <c r="A103" s="53" t="s">
        <v>17</v>
      </c>
      <c r="B103" s="54"/>
      <c r="C103" s="53"/>
      <c r="D103" s="53"/>
      <c r="E103" s="50">
        <v>0</v>
      </c>
      <c r="F103" s="50">
        <v>0</v>
      </c>
      <c r="G103" s="56" t="e">
        <f>H103/E103</f>
        <v>#DIV/0!</v>
      </c>
      <c r="H103" s="57">
        <f>-(E103-F103)</f>
        <v>0</v>
      </c>
    </row>
    <row r="104" spans="1:8" x14ac:dyDescent="0.3">
      <c r="B104" s="30">
        <v>9.1999999999999993</v>
      </c>
      <c r="C104" s="21" t="s">
        <v>18</v>
      </c>
      <c r="D104" s="20"/>
      <c r="E104" s="13">
        <v>0</v>
      </c>
      <c r="F104" s="13">
        <v>0</v>
      </c>
      <c r="G104" s="14" t="e">
        <f t="shared" ref="G104:G112" si="21">H104/E104</f>
        <v>#DIV/0!</v>
      </c>
      <c r="H104" s="10">
        <f t="shared" ref="H104:H116" si="22">-(E104-F104)</f>
        <v>0</v>
      </c>
    </row>
    <row r="105" spans="1:8" x14ac:dyDescent="0.3">
      <c r="B105" s="30">
        <v>9.36</v>
      </c>
      <c r="C105" s="21" t="s">
        <v>102</v>
      </c>
      <c r="D105" s="20"/>
      <c r="E105" s="13">
        <v>0</v>
      </c>
      <c r="F105" s="13">
        <v>0</v>
      </c>
      <c r="G105" s="9" t="e">
        <f t="shared" si="21"/>
        <v>#DIV/0!</v>
      </c>
      <c r="H105" s="10">
        <f t="shared" si="22"/>
        <v>0</v>
      </c>
    </row>
    <row r="106" spans="1:8" x14ac:dyDescent="0.3">
      <c r="B106" s="30">
        <v>9.3620000000000001</v>
      </c>
      <c r="C106" s="21" t="s">
        <v>103</v>
      </c>
      <c r="D106" s="18"/>
      <c r="E106" s="19">
        <v>0</v>
      </c>
      <c r="F106" s="19">
        <v>0</v>
      </c>
      <c r="G106" s="9" t="e">
        <f t="shared" si="21"/>
        <v>#DIV/0!</v>
      </c>
      <c r="H106" s="10">
        <f t="shared" si="22"/>
        <v>0</v>
      </c>
    </row>
    <row r="107" spans="1:8" x14ac:dyDescent="0.3">
      <c r="B107" s="30">
        <v>9.3640000000000008</v>
      </c>
      <c r="C107" s="21" t="s">
        <v>104</v>
      </c>
      <c r="D107" s="18"/>
      <c r="E107" s="13">
        <v>0</v>
      </c>
      <c r="F107" s="13">
        <v>0</v>
      </c>
      <c r="G107" s="9" t="e">
        <f t="shared" si="21"/>
        <v>#DIV/0!</v>
      </c>
      <c r="H107" s="10">
        <f t="shared" si="22"/>
        <v>0</v>
      </c>
    </row>
    <row r="108" spans="1:8" x14ac:dyDescent="0.3">
      <c r="B108" s="30">
        <v>9.3680000000000003</v>
      </c>
      <c r="C108" s="21" t="s">
        <v>105</v>
      </c>
      <c r="D108" s="18"/>
      <c r="E108" s="19">
        <v>0</v>
      </c>
      <c r="F108" s="19">
        <v>0</v>
      </c>
      <c r="G108" s="9" t="e">
        <f t="shared" si="21"/>
        <v>#DIV/0!</v>
      </c>
      <c r="H108" s="10">
        <f t="shared" si="22"/>
        <v>0</v>
      </c>
    </row>
    <row r="109" spans="1:8" hidden="1" x14ac:dyDescent="0.3">
      <c r="A109" s="21"/>
      <c r="B109" s="30">
        <v>9.548</v>
      </c>
      <c r="C109" s="21" t="s">
        <v>106</v>
      </c>
      <c r="D109" s="20"/>
      <c r="E109" s="22">
        <v>0</v>
      </c>
      <c r="F109" s="22">
        <v>0</v>
      </c>
      <c r="G109" s="9" t="e">
        <f t="shared" si="21"/>
        <v>#DIV/0!</v>
      </c>
      <c r="H109" s="10">
        <f t="shared" si="22"/>
        <v>0</v>
      </c>
    </row>
    <row r="110" spans="1:8" hidden="1" x14ac:dyDescent="0.3">
      <c r="B110" s="30">
        <v>9.6199999999999992</v>
      </c>
      <c r="C110" s="21" t="s">
        <v>107</v>
      </c>
      <c r="E110" s="17">
        <v>0</v>
      </c>
      <c r="F110" s="17">
        <v>0</v>
      </c>
      <c r="G110" s="9" t="e">
        <f t="shared" si="21"/>
        <v>#DIV/0!</v>
      </c>
      <c r="H110" s="10">
        <f t="shared" si="22"/>
        <v>0</v>
      </c>
    </row>
    <row r="111" spans="1:8" x14ac:dyDescent="0.3">
      <c r="B111" s="30">
        <v>9.64</v>
      </c>
      <c r="C111" s="21" t="s">
        <v>19</v>
      </c>
      <c r="D111" s="18"/>
      <c r="E111" s="19">
        <v>0</v>
      </c>
      <c r="F111" s="19">
        <v>0</v>
      </c>
      <c r="G111" s="9" t="e">
        <f t="shared" si="21"/>
        <v>#DIV/0!</v>
      </c>
      <c r="H111" s="10">
        <f t="shared" si="22"/>
        <v>0</v>
      </c>
    </row>
    <row r="112" spans="1:8" x14ac:dyDescent="0.3">
      <c r="B112" s="30">
        <v>9.657</v>
      </c>
      <c r="C112" s="21" t="s">
        <v>108</v>
      </c>
      <c r="D112" s="18"/>
      <c r="E112" s="19">
        <v>0</v>
      </c>
      <c r="F112" s="19">
        <v>0</v>
      </c>
      <c r="G112" s="9" t="e">
        <f t="shared" si="21"/>
        <v>#DIV/0!</v>
      </c>
      <c r="H112" s="10">
        <f t="shared" si="22"/>
        <v>0</v>
      </c>
    </row>
    <row r="113" spans="1:8" x14ac:dyDescent="0.3">
      <c r="B113" s="30">
        <v>9.6720000000000006</v>
      </c>
      <c r="C113" s="21" t="s">
        <v>109</v>
      </c>
      <c r="D113" s="18"/>
      <c r="E113" s="19">
        <v>0</v>
      </c>
      <c r="F113" s="19">
        <v>0</v>
      </c>
      <c r="G113" s="9" t="e">
        <f t="shared" ref="G113:G116" si="23">H113/E113</f>
        <v>#DIV/0!</v>
      </c>
      <c r="H113" s="10">
        <f t="shared" si="22"/>
        <v>0</v>
      </c>
    </row>
    <row r="114" spans="1:8" x14ac:dyDescent="0.3">
      <c r="B114" s="30">
        <v>9.68</v>
      </c>
      <c r="C114" s="21" t="s">
        <v>110</v>
      </c>
      <c r="D114" s="18"/>
      <c r="E114" s="19">
        <v>0</v>
      </c>
      <c r="F114" s="19">
        <v>0</v>
      </c>
      <c r="G114" s="9" t="e">
        <f t="shared" si="23"/>
        <v>#DIV/0!</v>
      </c>
      <c r="H114" s="10">
        <f t="shared" si="22"/>
        <v>0</v>
      </c>
    </row>
    <row r="115" spans="1:8" x14ac:dyDescent="0.3">
      <c r="B115" s="30">
        <v>9.7200000000000006</v>
      </c>
      <c r="C115" s="21" t="s">
        <v>111</v>
      </c>
      <c r="D115" s="18"/>
      <c r="E115" s="19">
        <v>0</v>
      </c>
      <c r="F115" s="19">
        <v>0</v>
      </c>
      <c r="G115" s="9" t="e">
        <f t="shared" si="23"/>
        <v>#DIV/0!</v>
      </c>
      <c r="H115" s="10">
        <f t="shared" si="22"/>
        <v>0</v>
      </c>
    </row>
    <row r="116" spans="1:8" x14ac:dyDescent="0.3">
      <c r="B116" s="30">
        <v>9.91</v>
      </c>
      <c r="C116" s="21" t="s">
        <v>112</v>
      </c>
      <c r="E116" s="19">
        <v>0</v>
      </c>
      <c r="F116" s="19">
        <v>0</v>
      </c>
      <c r="G116" s="9" t="e">
        <f t="shared" si="23"/>
        <v>#DIV/0!</v>
      </c>
      <c r="H116" s="10">
        <f t="shared" si="22"/>
        <v>0</v>
      </c>
    </row>
    <row r="117" spans="1:8" x14ac:dyDescent="0.3">
      <c r="B117" s="30"/>
      <c r="C117" s="21"/>
      <c r="G117" s="29"/>
    </row>
    <row r="118" spans="1:8" x14ac:dyDescent="0.3">
      <c r="A118" s="53" t="s">
        <v>20</v>
      </c>
      <c r="B118" s="54"/>
      <c r="C118" s="53"/>
      <c r="D118" s="53"/>
      <c r="E118" s="50">
        <v>0</v>
      </c>
      <c r="F118" s="50">
        <v>0</v>
      </c>
      <c r="G118" s="56" t="e">
        <f>H118/E118</f>
        <v>#DIV/0!</v>
      </c>
      <c r="H118" s="57">
        <f>-(E118-F118)</f>
        <v>0</v>
      </c>
    </row>
    <row r="119" spans="1:8" x14ac:dyDescent="0.3">
      <c r="B119" s="30">
        <v>10.050000000000001</v>
      </c>
      <c r="C119" s="21" t="s">
        <v>180</v>
      </c>
      <c r="D119" s="18"/>
      <c r="E119" s="19">
        <v>0</v>
      </c>
      <c r="F119" s="19">
        <v>0</v>
      </c>
      <c r="G119" s="9" t="e">
        <f t="shared" ref="G119:G121" si="24">H119/E119</f>
        <v>#DIV/0!</v>
      </c>
      <c r="H119" s="10">
        <f t="shared" ref="H119:H130" si="25">-(E119-F119)</f>
        <v>0</v>
      </c>
    </row>
    <row r="120" spans="1:8" hidden="1" x14ac:dyDescent="0.3">
      <c r="B120" s="30">
        <v>10.11</v>
      </c>
      <c r="C120" s="21" t="s">
        <v>113</v>
      </c>
      <c r="E120" s="17">
        <v>0</v>
      </c>
      <c r="F120" s="17">
        <v>0</v>
      </c>
      <c r="G120" s="9" t="e">
        <f t="shared" si="24"/>
        <v>#DIV/0!</v>
      </c>
      <c r="H120" s="10">
        <f t="shared" si="25"/>
        <v>0</v>
      </c>
    </row>
    <row r="121" spans="1:8" hidden="1" x14ac:dyDescent="0.3">
      <c r="B121" s="30">
        <v>10.14</v>
      </c>
      <c r="C121" s="21" t="s">
        <v>114</v>
      </c>
      <c r="D121" s="18"/>
      <c r="E121" s="19">
        <v>0</v>
      </c>
      <c r="F121" s="19">
        <v>0</v>
      </c>
      <c r="G121" s="9" t="e">
        <f t="shared" si="24"/>
        <v>#DIV/0!</v>
      </c>
      <c r="H121" s="10">
        <f t="shared" si="25"/>
        <v>0</v>
      </c>
    </row>
    <row r="122" spans="1:8" x14ac:dyDescent="0.3">
      <c r="B122" s="30">
        <v>10.297000000000001</v>
      </c>
      <c r="C122" s="21" t="s">
        <v>115</v>
      </c>
      <c r="E122" s="17">
        <v>0</v>
      </c>
      <c r="F122" s="17">
        <v>0</v>
      </c>
      <c r="G122" s="9" t="e">
        <f t="shared" ref="G122:G130" si="26">H122/E122</f>
        <v>#DIV/0!</v>
      </c>
      <c r="H122" s="10">
        <f t="shared" si="25"/>
        <v>0</v>
      </c>
    </row>
    <row r="123" spans="1:8" x14ac:dyDescent="0.3">
      <c r="B123" s="30">
        <v>10.31</v>
      </c>
      <c r="C123" s="21" t="s">
        <v>116</v>
      </c>
      <c r="E123" s="17">
        <v>0</v>
      </c>
      <c r="F123" s="17">
        <v>0</v>
      </c>
      <c r="G123" s="9" t="e">
        <f t="shared" si="26"/>
        <v>#DIV/0!</v>
      </c>
      <c r="H123" s="10">
        <f t="shared" si="25"/>
        <v>0</v>
      </c>
    </row>
    <row r="124" spans="1:8" x14ac:dyDescent="0.3">
      <c r="B124" s="30">
        <v>10.314</v>
      </c>
      <c r="C124" s="21" t="s">
        <v>117</v>
      </c>
      <c r="E124" s="17">
        <v>0</v>
      </c>
      <c r="F124" s="17">
        <v>0</v>
      </c>
      <c r="G124" s="9" t="e">
        <f t="shared" si="26"/>
        <v>#DIV/0!</v>
      </c>
      <c r="H124" s="10">
        <f t="shared" si="25"/>
        <v>0</v>
      </c>
    </row>
    <row r="125" spans="1:8" x14ac:dyDescent="0.3">
      <c r="B125" s="30">
        <v>10.552</v>
      </c>
      <c r="C125" s="21" t="s">
        <v>170</v>
      </c>
      <c r="E125" s="17">
        <v>0</v>
      </c>
      <c r="F125" s="17">
        <v>0</v>
      </c>
      <c r="G125" s="9" t="e">
        <f t="shared" ref="G125" si="27">H125/E125</f>
        <v>#DIV/0!</v>
      </c>
      <c r="H125" s="10">
        <f t="shared" si="25"/>
        <v>0</v>
      </c>
    </row>
    <row r="126" spans="1:8" hidden="1" x14ac:dyDescent="0.3">
      <c r="B126" s="30">
        <v>10.561999999999999</v>
      </c>
      <c r="C126" s="21" t="s">
        <v>118</v>
      </c>
      <c r="E126" s="17">
        <v>0</v>
      </c>
      <c r="F126" s="17">
        <v>0</v>
      </c>
      <c r="G126" s="9" t="e">
        <f t="shared" si="26"/>
        <v>#DIV/0!</v>
      </c>
      <c r="H126" s="10">
        <f t="shared" si="25"/>
        <v>0</v>
      </c>
    </row>
    <row r="127" spans="1:8" x14ac:dyDescent="0.3">
      <c r="B127" s="30">
        <v>10.566000000000001</v>
      </c>
      <c r="C127" s="21" t="s">
        <v>119</v>
      </c>
      <c r="E127" s="17">
        <v>0</v>
      </c>
      <c r="F127" s="17">
        <v>0</v>
      </c>
      <c r="G127" s="9" t="e">
        <f t="shared" si="26"/>
        <v>#DIV/0!</v>
      </c>
      <c r="H127" s="10">
        <f t="shared" si="25"/>
        <v>0</v>
      </c>
    </row>
    <row r="128" spans="1:8" x14ac:dyDescent="0.3">
      <c r="B128" s="30">
        <v>10.571999999999999</v>
      </c>
      <c r="C128" s="21" t="s">
        <v>120</v>
      </c>
      <c r="E128" s="17">
        <v>0</v>
      </c>
      <c r="F128" s="17">
        <v>0</v>
      </c>
      <c r="G128" s="9" t="e">
        <f t="shared" si="26"/>
        <v>#DIV/0!</v>
      </c>
      <c r="H128" s="10">
        <f t="shared" si="25"/>
        <v>0</v>
      </c>
    </row>
    <row r="129" spans="1:8" x14ac:dyDescent="0.3">
      <c r="B129" s="30">
        <v>10.712</v>
      </c>
      <c r="C129" s="21" t="s">
        <v>121</v>
      </c>
      <c r="E129" s="17">
        <v>0</v>
      </c>
      <c r="F129" s="17">
        <v>0</v>
      </c>
      <c r="G129" s="9" t="e">
        <f t="shared" si="26"/>
        <v>#DIV/0!</v>
      </c>
      <c r="H129" s="10">
        <f t="shared" si="25"/>
        <v>0</v>
      </c>
    </row>
    <row r="130" spans="1:8" hidden="1" x14ac:dyDescent="0.3">
      <c r="B130" s="30">
        <v>10.75</v>
      </c>
      <c r="C130" s="21" t="s">
        <v>122</v>
      </c>
      <c r="E130" s="17">
        <v>0</v>
      </c>
      <c r="F130" s="17">
        <v>0</v>
      </c>
      <c r="G130" s="9" t="e">
        <f t="shared" si="26"/>
        <v>#DIV/0!</v>
      </c>
      <c r="H130" s="57">
        <f t="shared" si="25"/>
        <v>0</v>
      </c>
    </row>
    <row r="131" spans="1:8" x14ac:dyDescent="0.3">
      <c r="H131" s="10"/>
    </row>
    <row r="132" spans="1:8" x14ac:dyDescent="0.3">
      <c r="A132" s="53" t="s">
        <v>21</v>
      </c>
      <c r="B132" s="54"/>
      <c r="C132" s="53"/>
      <c r="D132" s="53"/>
      <c r="E132" s="55">
        <v>0</v>
      </c>
      <c r="F132" s="55">
        <v>0</v>
      </c>
      <c r="G132" s="56" t="e">
        <f>H132/E132</f>
        <v>#DIV/0!</v>
      </c>
      <c r="H132" s="57">
        <f>-(E132-F132)</f>
        <v>0</v>
      </c>
    </row>
    <row r="133" spans="1:8" x14ac:dyDescent="0.3">
      <c r="B133" s="31">
        <v>11.302</v>
      </c>
      <c r="C133" s="21" t="s">
        <v>171</v>
      </c>
      <c r="D133" s="18"/>
      <c r="E133" s="19">
        <v>0</v>
      </c>
      <c r="F133" s="19">
        <v>0</v>
      </c>
      <c r="G133" s="14" t="e">
        <f t="shared" ref="G133:G136" si="28">H133/E133</f>
        <v>#DIV/0!</v>
      </c>
      <c r="H133" s="10">
        <f t="shared" ref="H133:H134" si="29">-(E133-F133)</f>
        <v>0</v>
      </c>
    </row>
    <row r="134" spans="1:8" x14ac:dyDescent="0.3">
      <c r="B134" s="30">
        <v>11.43</v>
      </c>
      <c r="C134" s="21" t="s">
        <v>123</v>
      </c>
      <c r="E134" s="17">
        <v>0</v>
      </c>
      <c r="F134" s="17">
        <v>0</v>
      </c>
      <c r="G134" s="14" t="e">
        <f t="shared" si="28"/>
        <v>#DIV/0!</v>
      </c>
      <c r="H134" s="10">
        <f t="shared" si="29"/>
        <v>0</v>
      </c>
    </row>
    <row r="135" spans="1:8" hidden="1" x14ac:dyDescent="0.3">
      <c r="B135" s="30">
        <v>11.52</v>
      </c>
      <c r="C135" s="21" t="s">
        <v>124</v>
      </c>
      <c r="E135" s="17">
        <v>0</v>
      </c>
      <c r="F135" s="17">
        <v>0</v>
      </c>
      <c r="G135" s="14" t="e">
        <f t="shared" si="28"/>
        <v>#DIV/0!</v>
      </c>
      <c r="H135" s="10">
        <f>-(E135-F135)</f>
        <v>0</v>
      </c>
    </row>
    <row r="136" spans="1:8" hidden="1" x14ac:dyDescent="0.3">
      <c r="B136" s="30">
        <v>11.66</v>
      </c>
      <c r="C136" s="21" t="s">
        <v>125</v>
      </c>
      <c r="E136" s="17">
        <v>0</v>
      </c>
      <c r="F136" s="17">
        <v>0</v>
      </c>
      <c r="G136" s="14" t="e">
        <f t="shared" si="28"/>
        <v>#DIV/0!</v>
      </c>
      <c r="H136" s="10">
        <f>-(E136-F136)</f>
        <v>0</v>
      </c>
    </row>
    <row r="137" spans="1:8" hidden="1" x14ac:dyDescent="0.3">
      <c r="B137" s="30">
        <v>11.67</v>
      </c>
      <c r="C137" s="21" t="s">
        <v>126</v>
      </c>
      <c r="E137" s="17">
        <v>0</v>
      </c>
      <c r="F137" s="17">
        <v>0</v>
      </c>
      <c r="G137" s="14" t="e">
        <f t="shared" ref="G137:G138" si="30">H137/E137</f>
        <v>#DIV/0!</v>
      </c>
      <c r="H137" s="10">
        <f>-(E137-F137)</f>
        <v>0</v>
      </c>
    </row>
    <row r="138" spans="1:8" hidden="1" x14ac:dyDescent="0.3">
      <c r="B138" s="30">
        <v>11.811999999999999</v>
      </c>
      <c r="C138" s="21" t="s">
        <v>127</v>
      </c>
      <c r="E138" s="17">
        <v>0</v>
      </c>
      <c r="F138" s="17">
        <v>0</v>
      </c>
      <c r="G138" s="14" t="e">
        <f t="shared" si="30"/>
        <v>#DIV/0!</v>
      </c>
      <c r="H138" s="10">
        <f>-(E138-F138)</f>
        <v>0</v>
      </c>
    </row>
    <row r="140" spans="1:8" hidden="1" x14ac:dyDescent="0.3">
      <c r="A140" s="32" t="s">
        <v>22</v>
      </c>
      <c r="B140" s="33"/>
      <c r="C140" s="32"/>
      <c r="D140" s="32"/>
      <c r="E140" s="34">
        <v>0</v>
      </c>
      <c r="F140" s="34">
        <v>0</v>
      </c>
      <c r="G140" s="35">
        <v>0</v>
      </c>
      <c r="H140" s="36">
        <v>0</v>
      </c>
    </row>
    <row r="141" spans="1:8" hidden="1" x14ac:dyDescent="0.3">
      <c r="B141" s="30">
        <v>12.17</v>
      </c>
      <c r="C141" s="21" t="s">
        <v>14</v>
      </c>
      <c r="E141" s="17">
        <v>0</v>
      </c>
      <c r="F141" s="17">
        <v>0</v>
      </c>
      <c r="G141" s="27">
        <v>0</v>
      </c>
      <c r="H141" s="16">
        <v>0</v>
      </c>
    </row>
    <row r="142" spans="1:8" hidden="1" x14ac:dyDescent="0.3">
      <c r="B142" s="31">
        <v>12.2</v>
      </c>
      <c r="C142" s="21" t="s">
        <v>128</v>
      </c>
      <c r="E142" s="17">
        <v>0</v>
      </c>
      <c r="F142" s="17">
        <v>0</v>
      </c>
      <c r="G142" s="27">
        <v>0</v>
      </c>
      <c r="H142" s="16">
        <v>0</v>
      </c>
    </row>
    <row r="143" spans="1:8" hidden="1" x14ac:dyDescent="0.3"/>
    <row r="144" spans="1:8" x14ac:dyDescent="0.3">
      <c r="A144" s="53" t="s">
        <v>23</v>
      </c>
      <c r="B144" s="54"/>
      <c r="C144" s="53"/>
      <c r="D144" s="53"/>
      <c r="E144" s="55">
        <v>0</v>
      </c>
      <c r="F144" s="55">
        <v>0</v>
      </c>
      <c r="G144" s="56" t="e">
        <f>H144/E144</f>
        <v>#DIV/0!</v>
      </c>
      <c r="H144" s="57">
        <f>-(E144-F144)</f>
        <v>0</v>
      </c>
    </row>
    <row r="145" spans="1:8" x14ac:dyDescent="0.3">
      <c r="B145" s="30">
        <v>13.112</v>
      </c>
      <c r="C145" s="21" t="s">
        <v>24</v>
      </c>
      <c r="D145" s="18"/>
      <c r="E145" s="13">
        <v>0</v>
      </c>
      <c r="F145" s="13">
        <v>0</v>
      </c>
      <c r="G145" s="14" t="e">
        <f t="shared" ref="G145:G148" si="31">H145/E145</f>
        <v>#DIV/0!</v>
      </c>
      <c r="H145" s="10">
        <f t="shared" ref="H145:H149" si="32">-(E145-F145)</f>
        <v>0</v>
      </c>
    </row>
    <row r="146" spans="1:8" x14ac:dyDescent="0.3">
      <c r="B146" s="30">
        <v>13.122</v>
      </c>
      <c r="C146" s="21" t="s">
        <v>129</v>
      </c>
      <c r="E146" s="17">
        <v>0</v>
      </c>
      <c r="F146" s="17">
        <v>0</v>
      </c>
      <c r="G146" s="14" t="e">
        <f t="shared" si="31"/>
        <v>#DIV/0!</v>
      </c>
      <c r="H146" s="10">
        <f t="shared" si="32"/>
        <v>0</v>
      </c>
    </row>
    <row r="147" spans="1:8" hidden="1" x14ac:dyDescent="0.3">
      <c r="B147" s="30">
        <v>13.173999999999999</v>
      </c>
      <c r="C147" s="21" t="s">
        <v>130</v>
      </c>
      <c r="E147" s="17">
        <v>0</v>
      </c>
      <c r="F147" s="17">
        <v>0</v>
      </c>
      <c r="G147" s="14" t="e">
        <f t="shared" si="31"/>
        <v>#DIV/0!</v>
      </c>
      <c r="H147" s="10">
        <f t="shared" si="32"/>
        <v>0</v>
      </c>
    </row>
    <row r="148" spans="1:8" hidden="1" x14ac:dyDescent="0.3">
      <c r="B148" s="30">
        <v>13.26</v>
      </c>
      <c r="C148" s="21" t="s">
        <v>131</v>
      </c>
      <c r="E148" s="17">
        <v>0</v>
      </c>
      <c r="F148" s="17">
        <v>0</v>
      </c>
      <c r="G148" s="14" t="e">
        <f t="shared" si="31"/>
        <v>#DIV/0!</v>
      </c>
      <c r="H148" s="10">
        <f t="shared" si="32"/>
        <v>0</v>
      </c>
    </row>
    <row r="149" spans="1:8" x14ac:dyDescent="0.3">
      <c r="B149" s="30">
        <v>13.342000000000001</v>
      </c>
      <c r="C149" s="21" t="s">
        <v>132</v>
      </c>
      <c r="E149" s="17">
        <v>0</v>
      </c>
      <c r="F149" s="17">
        <v>0</v>
      </c>
      <c r="G149" s="14" t="e">
        <f t="shared" ref="G149" si="33">H149/E149</f>
        <v>#DIV/0!</v>
      </c>
      <c r="H149" s="10">
        <f t="shared" si="32"/>
        <v>0</v>
      </c>
    </row>
    <row r="150" spans="1:8" x14ac:dyDescent="0.3">
      <c r="B150" s="30"/>
      <c r="C150" s="21"/>
      <c r="G150" s="29"/>
      <c r="H150" s="10"/>
    </row>
    <row r="151" spans="1:8" x14ac:dyDescent="0.3">
      <c r="A151" s="53" t="s">
        <v>25</v>
      </c>
      <c r="B151" s="54"/>
      <c r="C151" s="53"/>
      <c r="D151" s="53"/>
      <c r="E151" s="55">
        <v>0</v>
      </c>
      <c r="F151" s="55">
        <v>0</v>
      </c>
      <c r="G151" s="56">
        <v>0</v>
      </c>
      <c r="H151" s="57">
        <v>0</v>
      </c>
    </row>
    <row r="152" spans="1:8" x14ac:dyDescent="0.3">
      <c r="B152" s="7">
        <v>14.05</v>
      </c>
      <c r="C152" s="1" t="s">
        <v>26</v>
      </c>
      <c r="E152" s="17">
        <v>0</v>
      </c>
      <c r="F152" s="17">
        <v>0</v>
      </c>
      <c r="G152" s="9">
        <v>0</v>
      </c>
      <c r="H152" s="10">
        <v>0</v>
      </c>
    </row>
    <row r="154" spans="1:8" x14ac:dyDescent="0.3">
      <c r="A154" s="53" t="s">
        <v>133</v>
      </c>
      <c r="B154" s="54"/>
      <c r="C154" s="53"/>
      <c r="D154" s="53"/>
      <c r="E154" s="50">
        <v>0</v>
      </c>
      <c r="F154" s="50">
        <v>0</v>
      </c>
      <c r="G154" s="56" t="e">
        <f>H154/E154</f>
        <v>#DIV/0!</v>
      </c>
      <c r="H154" s="57">
        <f>-(E154-F154)</f>
        <v>0</v>
      </c>
    </row>
    <row r="155" spans="1:8" x14ac:dyDescent="0.3">
      <c r="B155" s="30">
        <v>21.05</v>
      </c>
      <c r="C155" s="21" t="s">
        <v>134</v>
      </c>
      <c r="D155" s="18"/>
      <c r="E155" s="19">
        <v>0</v>
      </c>
      <c r="F155" s="19">
        <v>0</v>
      </c>
      <c r="G155" s="9" t="e">
        <f t="shared" ref="G155" si="34">H155/E155</f>
        <v>#DIV/0!</v>
      </c>
      <c r="H155" s="10">
        <f>-(E155-F155)</f>
        <v>0</v>
      </c>
    </row>
    <row r="157" spans="1:8" x14ac:dyDescent="0.3">
      <c r="A157" s="53" t="s">
        <v>181</v>
      </c>
      <c r="B157" s="54"/>
      <c r="C157" s="53"/>
      <c r="D157" s="53"/>
      <c r="E157" s="55">
        <v>0</v>
      </c>
      <c r="F157" s="55">
        <v>0</v>
      </c>
      <c r="G157" s="56" t="e">
        <f>H157/E157</f>
        <v>#DIV/0!</v>
      </c>
      <c r="H157" s="57">
        <f>-(E157-F157)</f>
        <v>0</v>
      </c>
    </row>
    <row r="158" spans="1:8" x14ac:dyDescent="0.3">
      <c r="B158" s="30">
        <v>22.05</v>
      </c>
      <c r="C158" s="21" t="s">
        <v>135</v>
      </c>
      <c r="D158" s="18"/>
      <c r="E158" s="19">
        <v>0</v>
      </c>
      <c r="F158" s="19">
        <v>0</v>
      </c>
      <c r="G158" s="9" t="e">
        <f t="shared" ref="G158:G161" si="35">H158/E158</f>
        <v>#DIV/0!</v>
      </c>
      <c r="H158" s="10">
        <f t="shared" ref="H158:H165" si="36">-(E158-F158)</f>
        <v>0</v>
      </c>
    </row>
    <row r="159" spans="1:8" x14ac:dyDescent="0.3">
      <c r="B159" s="30">
        <v>22.321999999999999</v>
      </c>
      <c r="C159" s="21" t="s">
        <v>136</v>
      </c>
      <c r="E159" s="17">
        <v>0</v>
      </c>
      <c r="F159" s="17">
        <v>0</v>
      </c>
      <c r="G159" s="9" t="e">
        <f t="shared" si="35"/>
        <v>#DIV/0!</v>
      </c>
      <c r="H159" s="10">
        <f t="shared" si="36"/>
        <v>0</v>
      </c>
    </row>
    <row r="160" spans="1:8" x14ac:dyDescent="0.3">
      <c r="B160" s="31">
        <v>22.4</v>
      </c>
      <c r="C160" s="21" t="s">
        <v>27</v>
      </c>
      <c r="D160" s="18"/>
      <c r="E160" s="19">
        <v>0</v>
      </c>
      <c r="F160" s="19">
        <v>0</v>
      </c>
      <c r="G160" s="14" t="e">
        <f t="shared" si="35"/>
        <v>#DIV/0!</v>
      </c>
      <c r="H160" s="10">
        <f t="shared" si="36"/>
        <v>0</v>
      </c>
    </row>
    <row r="161" spans="1:8" hidden="1" x14ac:dyDescent="0.3">
      <c r="B161" s="30">
        <v>22.402000000000001</v>
      </c>
      <c r="C161" s="21" t="s">
        <v>137</v>
      </c>
      <c r="E161" s="17">
        <v>0</v>
      </c>
      <c r="F161" s="17">
        <v>0</v>
      </c>
      <c r="G161" s="9" t="e">
        <f t="shared" si="35"/>
        <v>#DIV/0!</v>
      </c>
      <c r="H161" s="10">
        <f t="shared" si="36"/>
        <v>0</v>
      </c>
    </row>
    <row r="162" spans="1:8" x14ac:dyDescent="0.3">
      <c r="B162" s="30">
        <v>23.05</v>
      </c>
      <c r="C162" s="21" t="s">
        <v>138</v>
      </c>
      <c r="E162" s="17">
        <v>0</v>
      </c>
      <c r="F162" s="17">
        <v>0</v>
      </c>
      <c r="G162" s="9" t="e">
        <f t="shared" ref="G162" si="37">H162/E162</f>
        <v>#DIV/0!</v>
      </c>
      <c r="H162" s="10">
        <f t="shared" si="36"/>
        <v>0</v>
      </c>
    </row>
    <row r="163" spans="1:8" hidden="1" x14ac:dyDescent="0.3">
      <c r="B163" s="30">
        <v>23.09</v>
      </c>
      <c r="C163" s="21" t="s">
        <v>139</v>
      </c>
      <c r="E163" s="17">
        <v>0</v>
      </c>
      <c r="F163" s="17">
        <v>0</v>
      </c>
      <c r="G163" s="9" t="e">
        <f t="shared" ref="G163:G165" si="38">H163/E163</f>
        <v>#DIV/0!</v>
      </c>
      <c r="H163" s="10">
        <f t="shared" si="36"/>
        <v>0</v>
      </c>
    </row>
    <row r="164" spans="1:8" hidden="1" x14ac:dyDescent="0.3">
      <c r="B164" s="30">
        <v>23.38</v>
      </c>
      <c r="C164" s="21" t="s">
        <v>140</v>
      </c>
      <c r="E164" s="17">
        <v>0</v>
      </c>
      <c r="F164" s="17">
        <v>0</v>
      </c>
      <c r="G164" s="9" t="e">
        <f t="shared" si="38"/>
        <v>#DIV/0!</v>
      </c>
      <c r="H164" s="10">
        <f t="shared" si="36"/>
        <v>0</v>
      </c>
    </row>
    <row r="165" spans="1:8" x14ac:dyDescent="0.3">
      <c r="B165" s="31">
        <v>23.4</v>
      </c>
      <c r="C165" s="21" t="s">
        <v>141</v>
      </c>
      <c r="E165" s="17">
        <v>0</v>
      </c>
      <c r="F165" s="17">
        <v>0</v>
      </c>
      <c r="G165" s="9" t="e">
        <f t="shared" si="38"/>
        <v>#DIV/0!</v>
      </c>
      <c r="H165" s="10">
        <f t="shared" si="36"/>
        <v>0</v>
      </c>
    </row>
    <row r="166" spans="1:8" x14ac:dyDescent="0.3">
      <c r="B166" s="31"/>
      <c r="C166" s="21"/>
      <c r="G166" s="9"/>
      <c r="H166" s="10"/>
    </row>
    <row r="167" spans="1:8" x14ac:dyDescent="0.3">
      <c r="A167" s="53" t="s">
        <v>182</v>
      </c>
      <c r="B167" s="54"/>
      <c r="C167" s="53"/>
      <c r="D167" s="53"/>
      <c r="E167" s="55">
        <v>0</v>
      </c>
      <c r="F167" s="55">
        <v>0</v>
      </c>
      <c r="G167" s="56" t="e">
        <f>H167/E167</f>
        <v>#DIV/0!</v>
      </c>
      <c r="H167" s="57">
        <f>-(E167-F167)</f>
        <v>0</v>
      </c>
    </row>
    <row r="168" spans="1:8" x14ac:dyDescent="0.3">
      <c r="B168" s="30">
        <v>26.05</v>
      </c>
      <c r="C168" s="21" t="s">
        <v>142</v>
      </c>
      <c r="E168" s="17">
        <v>0</v>
      </c>
      <c r="F168" s="17">
        <v>0</v>
      </c>
      <c r="G168" s="9" t="e">
        <f t="shared" ref="G168:G171" si="39">H168/E168</f>
        <v>#DIV/0!</v>
      </c>
      <c r="H168" s="10">
        <f t="shared" ref="H168:H177" si="40">-(E168-F168)</f>
        <v>0</v>
      </c>
    </row>
    <row r="169" spans="1:8" hidden="1" x14ac:dyDescent="0.3">
      <c r="B169" s="30">
        <v>26.07</v>
      </c>
      <c r="C169" s="21" t="s">
        <v>143</v>
      </c>
      <c r="E169" s="17">
        <v>0</v>
      </c>
      <c r="F169" s="17">
        <v>0</v>
      </c>
      <c r="G169" s="9" t="e">
        <f t="shared" si="39"/>
        <v>#DIV/0!</v>
      </c>
      <c r="H169" s="10">
        <f t="shared" si="40"/>
        <v>0</v>
      </c>
    </row>
    <row r="170" spans="1:8" hidden="1" x14ac:dyDescent="0.3">
      <c r="B170" s="30">
        <v>26.41</v>
      </c>
      <c r="C170" s="21" t="s">
        <v>144</v>
      </c>
      <c r="E170" s="17">
        <v>0</v>
      </c>
      <c r="F170" s="17">
        <v>0</v>
      </c>
      <c r="G170" s="9" t="e">
        <f t="shared" si="39"/>
        <v>#DIV/0!</v>
      </c>
      <c r="H170" s="10">
        <f t="shared" si="40"/>
        <v>0</v>
      </c>
    </row>
    <row r="171" spans="1:8" x14ac:dyDescent="0.3">
      <c r="B171" s="30">
        <v>26.504999999999999</v>
      </c>
      <c r="C171" s="21" t="s">
        <v>145</v>
      </c>
      <c r="E171" s="17">
        <v>0</v>
      </c>
      <c r="F171" s="17">
        <v>0</v>
      </c>
      <c r="G171" s="9" t="e">
        <f t="shared" si="39"/>
        <v>#DIV/0!</v>
      </c>
      <c r="H171" s="10">
        <f t="shared" si="40"/>
        <v>0</v>
      </c>
    </row>
    <row r="172" spans="1:8" x14ac:dyDescent="0.3">
      <c r="B172" s="30">
        <v>26.57</v>
      </c>
      <c r="C172" s="21" t="s">
        <v>146</v>
      </c>
      <c r="E172" s="17">
        <v>0</v>
      </c>
      <c r="F172" s="17">
        <v>0</v>
      </c>
      <c r="G172" s="9" t="e">
        <f t="shared" ref="G172" si="41">H172/E172</f>
        <v>#DIV/0!</v>
      </c>
      <c r="H172" s="10">
        <f t="shared" si="40"/>
        <v>0</v>
      </c>
    </row>
    <row r="173" spans="1:8" hidden="1" x14ac:dyDescent="0.3">
      <c r="B173" s="30">
        <v>27.05</v>
      </c>
      <c r="C173" s="21" t="s">
        <v>176</v>
      </c>
      <c r="E173" s="17">
        <v>0</v>
      </c>
      <c r="F173" s="17">
        <v>0</v>
      </c>
      <c r="G173" s="9" t="e">
        <f t="shared" ref="G173:G176" si="42">H173/E173</f>
        <v>#DIV/0!</v>
      </c>
      <c r="H173" s="10">
        <f t="shared" si="40"/>
        <v>0</v>
      </c>
    </row>
    <row r="174" spans="1:8" hidden="1" x14ac:dyDescent="0.3">
      <c r="B174" s="31">
        <v>27.3</v>
      </c>
      <c r="C174" s="21" t="s">
        <v>147</v>
      </c>
      <c r="E174" s="17">
        <v>0</v>
      </c>
      <c r="F174" s="17">
        <v>0</v>
      </c>
      <c r="G174" s="9" t="e">
        <f t="shared" si="42"/>
        <v>#DIV/0!</v>
      </c>
      <c r="H174" s="10">
        <f t="shared" si="40"/>
        <v>0</v>
      </c>
    </row>
    <row r="175" spans="1:8" x14ac:dyDescent="0.3">
      <c r="B175" s="30">
        <v>27.41</v>
      </c>
      <c r="C175" s="21" t="s">
        <v>177</v>
      </c>
      <c r="E175" s="17">
        <v>0</v>
      </c>
      <c r="F175" s="17">
        <v>0</v>
      </c>
      <c r="G175" s="9" t="e">
        <f t="shared" si="42"/>
        <v>#DIV/0!</v>
      </c>
      <c r="H175" s="10">
        <f t="shared" si="40"/>
        <v>0</v>
      </c>
    </row>
    <row r="176" spans="1:8" x14ac:dyDescent="0.3">
      <c r="B176" s="30">
        <v>27.512</v>
      </c>
      <c r="C176" s="21" t="s">
        <v>148</v>
      </c>
      <c r="E176" s="17">
        <v>0</v>
      </c>
      <c r="F176" s="17">
        <v>0</v>
      </c>
      <c r="G176" s="9" t="e">
        <f t="shared" si="42"/>
        <v>#DIV/0!</v>
      </c>
      <c r="H176" s="10">
        <f t="shared" si="40"/>
        <v>0</v>
      </c>
    </row>
    <row r="177" spans="1:8" x14ac:dyDescent="0.3">
      <c r="B177" s="30">
        <v>28.07</v>
      </c>
      <c r="C177" s="21" t="s">
        <v>172</v>
      </c>
      <c r="E177" s="17">
        <v>0</v>
      </c>
      <c r="F177" s="17">
        <v>0</v>
      </c>
      <c r="G177" s="9" t="e">
        <f t="shared" ref="G177" si="43">H177/E177</f>
        <v>#DIV/0!</v>
      </c>
      <c r="H177" s="10">
        <f t="shared" si="40"/>
        <v>0</v>
      </c>
    </row>
    <row r="178" spans="1:8" x14ac:dyDescent="0.3">
      <c r="B178" s="30"/>
      <c r="C178" s="21"/>
      <c r="G178" s="9"/>
      <c r="H178" s="10"/>
    </row>
    <row r="179" spans="1:8" x14ac:dyDescent="0.3">
      <c r="A179" s="53" t="s">
        <v>183</v>
      </c>
      <c r="B179" s="54"/>
      <c r="C179" s="53"/>
      <c r="D179" s="53"/>
      <c r="E179" s="55">
        <v>0</v>
      </c>
      <c r="F179" s="55">
        <v>0</v>
      </c>
      <c r="G179" s="56" t="e">
        <f>H179/E179</f>
        <v>#DIV/0!</v>
      </c>
      <c r="H179" s="57">
        <f>-(E179-F179)</f>
        <v>0</v>
      </c>
    </row>
    <row r="180" spans="1:8" x14ac:dyDescent="0.3">
      <c r="B180" s="30">
        <v>31.15</v>
      </c>
      <c r="C180" s="21" t="s">
        <v>149</v>
      </c>
      <c r="E180" s="17">
        <v>0</v>
      </c>
      <c r="F180" s="17">
        <v>0</v>
      </c>
      <c r="G180" s="9" t="e">
        <f t="shared" ref="G180:G182" si="44">H180/E180</f>
        <v>#DIV/0!</v>
      </c>
      <c r="H180" s="10">
        <f t="shared" ref="H180:H196" si="45">-(E180-F180)</f>
        <v>0</v>
      </c>
    </row>
    <row r="181" spans="1:8" x14ac:dyDescent="0.3">
      <c r="B181" s="31">
        <v>31.2</v>
      </c>
      <c r="C181" s="21" t="s">
        <v>150</v>
      </c>
      <c r="E181" s="17">
        <v>0</v>
      </c>
      <c r="F181" s="17">
        <v>0</v>
      </c>
      <c r="G181" s="9" t="e">
        <f t="shared" si="44"/>
        <v>#DIV/0!</v>
      </c>
      <c r="H181" s="10">
        <f t="shared" si="45"/>
        <v>0</v>
      </c>
    </row>
    <row r="182" spans="1:8" x14ac:dyDescent="0.3">
      <c r="B182" s="30">
        <v>31.23</v>
      </c>
      <c r="C182" s="21" t="s">
        <v>151</v>
      </c>
      <c r="E182" s="17">
        <v>0</v>
      </c>
      <c r="F182" s="17">
        <v>0</v>
      </c>
      <c r="G182" s="9" t="e">
        <f t="shared" si="44"/>
        <v>#DIV/0!</v>
      </c>
      <c r="H182" s="10">
        <f t="shared" si="45"/>
        <v>0</v>
      </c>
    </row>
    <row r="183" spans="1:8" hidden="1" x14ac:dyDescent="0.3">
      <c r="B183" s="30">
        <v>31.24</v>
      </c>
      <c r="C183" s="21" t="s">
        <v>152</v>
      </c>
      <c r="E183" s="17">
        <v>0</v>
      </c>
      <c r="F183" s="17">
        <v>0</v>
      </c>
      <c r="G183" s="9" t="e">
        <f t="shared" ref="G183:G186" si="46">H183/E183</f>
        <v>#DIV/0!</v>
      </c>
      <c r="H183" s="10">
        <f t="shared" si="45"/>
        <v>0</v>
      </c>
    </row>
    <row r="184" spans="1:8" x14ac:dyDescent="0.3">
      <c r="B184" s="30">
        <v>31.251999999999999</v>
      </c>
      <c r="C184" s="21" t="s">
        <v>153</v>
      </c>
      <c r="E184" s="17">
        <v>0</v>
      </c>
      <c r="F184" s="17">
        <v>0</v>
      </c>
      <c r="G184" s="9" t="e">
        <f t="shared" si="46"/>
        <v>#DIV/0!</v>
      </c>
      <c r="H184" s="10">
        <f t="shared" si="45"/>
        <v>0</v>
      </c>
    </row>
    <row r="185" spans="1:8" x14ac:dyDescent="0.3">
      <c r="B185" s="30">
        <v>31.26</v>
      </c>
      <c r="C185" s="21" t="s">
        <v>154</v>
      </c>
      <c r="E185" s="17">
        <v>0</v>
      </c>
      <c r="F185" s="17">
        <v>0</v>
      </c>
      <c r="G185" s="9" t="e">
        <f t="shared" si="46"/>
        <v>#DIV/0!</v>
      </c>
      <c r="H185" s="10">
        <f t="shared" si="45"/>
        <v>0</v>
      </c>
    </row>
    <row r="186" spans="1:8" x14ac:dyDescent="0.3">
      <c r="B186" s="30">
        <v>31.312000000000001</v>
      </c>
      <c r="C186" s="21" t="s">
        <v>155</v>
      </c>
      <c r="E186" s="17">
        <v>0</v>
      </c>
      <c r="F186" s="17">
        <v>0</v>
      </c>
      <c r="G186" s="9" t="e">
        <f t="shared" si="46"/>
        <v>#DIV/0!</v>
      </c>
      <c r="H186" s="10">
        <f t="shared" si="45"/>
        <v>0</v>
      </c>
    </row>
    <row r="187" spans="1:8" x14ac:dyDescent="0.3">
      <c r="A187" s="43"/>
      <c r="B187" s="44">
        <v>32.130000000000003</v>
      </c>
      <c r="C187" s="42" t="s">
        <v>173</v>
      </c>
      <c r="D187" s="42"/>
      <c r="E187" s="17">
        <v>0</v>
      </c>
      <c r="F187" s="17">
        <v>0</v>
      </c>
      <c r="G187" s="9" t="e">
        <f t="shared" ref="G187" si="47">H187/E187</f>
        <v>#DIV/0!</v>
      </c>
      <c r="H187" s="10">
        <f t="shared" si="45"/>
        <v>0</v>
      </c>
    </row>
    <row r="188" spans="1:8" x14ac:dyDescent="0.3">
      <c r="B188" s="30">
        <v>32.14</v>
      </c>
      <c r="C188" s="21" t="s">
        <v>184</v>
      </c>
      <c r="E188" s="17">
        <v>0</v>
      </c>
      <c r="F188" s="17">
        <v>0</v>
      </c>
      <c r="G188" s="9" t="e">
        <f t="shared" ref="G188:G196" si="48">H188/E188</f>
        <v>#DIV/0!</v>
      </c>
      <c r="H188" s="10">
        <f t="shared" si="45"/>
        <v>0</v>
      </c>
    </row>
    <row r="189" spans="1:8" hidden="1" x14ac:dyDescent="0.3">
      <c r="B189" s="30">
        <v>32.18</v>
      </c>
      <c r="C189" s="21" t="s">
        <v>156</v>
      </c>
      <c r="E189" s="17">
        <v>0</v>
      </c>
      <c r="F189" s="17">
        <v>0</v>
      </c>
      <c r="G189" s="9" t="e">
        <f t="shared" si="48"/>
        <v>#DIV/0!</v>
      </c>
      <c r="H189" s="10">
        <f t="shared" si="45"/>
        <v>0</v>
      </c>
    </row>
    <row r="190" spans="1:8" x14ac:dyDescent="0.3">
      <c r="B190" s="31">
        <v>3.3</v>
      </c>
      <c r="C190" s="21" t="s">
        <v>185</v>
      </c>
      <c r="E190" s="17">
        <v>0</v>
      </c>
      <c r="F190" s="17">
        <v>0</v>
      </c>
      <c r="G190" s="9" t="e">
        <f t="shared" ref="G190" si="49">H190/E190</f>
        <v>#DIV/0!</v>
      </c>
      <c r="H190" s="10">
        <f t="shared" si="45"/>
        <v>0</v>
      </c>
    </row>
    <row r="191" spans="1:8" x14ac:dyDescent="0.3">
      <c r="B191" s="30">
        <v>32.31</v>
      </c>
      <c r="C191" s="21" t="s">
        <v>157</v>
      </c>
      <c r="E191" s="17">
        <v>0</v>
      </c>
      <c r="F191" s="17">
        <v>0</v>
      </c>
      <c r="G191" s="9" t="e">
        <f t="shared" si="48"/>
        <v>#DIV/0!</v>
      </c>
      <c r="H191" s="10">
        <f t="shared" si="45"/>
        <v>0</v>
      </c>
    </row>
    <row r="192" spans="1:8" x14ac:dyDescent="0.3">
      <c r="B192" s="30">
        <v>32.32</v>
      </c>
      <c r="C192" s="21" t="s">
        <v>158</v>
      </c>
      <c r="E192" s="17">
        <v>0</v>
      </c>
      <c r="F192" s="17">
        <v>0</v>
      </c>
      <c r="G192" s="9" t="e">
        <f t="shared" si="48"/>
        <v>#DIV/0!</v>
      </c>
      <c r="H192" s="10">
        <f t="shared" si="45"/>
        <v>0</v>
      </c>
    </row>
    <row r="193" spans="1:8" x14ac:dyDescent="0.3">
      <c r="B193" s="30">
        <v>32.392000000000003</v>
      </c>
      <c r="C193" s="21" t="s">
        <v>187</v>
      </c>
      <c r="E193" s="17">
        <v>0</v>
      </c>
      <c r="F193" s="17">
        <v>0</v>
      </c>
      <c r="G193" s="9" t="e">
        <f t="shared" ref="G193" si="50">H193/E193</f>
        <v>#DIV/0!</v>
      </c>
      <c r="H193" s="10">
        <f t="shared" si="45"/>
        <v>0</v>
      </c>
    </row>
    <row r="194" spans="1:8" x14ac:dyDescent="0.3">
      <c r="B194" s="30">
        <v>32.802999999999997</v>
      </c>
      <c r="C194" s="21" t="s">
        <v>159</v>
      </c>
      <c r="E194" s="17">
        <v>0</v>
      </c>
      <c r="F194" s="17">
        <v>0</v>
      </c>
      <c r="G194" s="9" t="e">
        <f t="shared" si="48"/>
        <v>#DIV/0!</v>
      </c>
      <c r="H194" s="10">
        <f t="shared" si="45"/>
        <v>0</v>
      </c>
    </row>
    <row r="195" spans="1:8" x14ac:dyDescent="0.3">
      <c r="B195" s="30">
        <v>32.923999999999999</v>
      </c>
      <c r="C195" s="21" t="s">
        <v>186</v>
      </c>
      <c r="E195" s="17">
        <v>0</v>
      </c>
      <c r="F195" s="17">
        <v>0</v>
      </c>
      <c r="G195" s="9" t="e">
        <f t="shared" ref="G195" si="51">H195/E195</f>
        <v>#DIV/0!</v>
      </c>
      <c r="H195" s="10">
        <f t="shared" si="45"/>
        <v>0</v>
      </c>
    </row>
    <row r="196" spans="1:8" x14ac:dyDescent="0.3">
      <c r="B196" s="30">
        <v>32.930999999999997</v>
      </c>
      <c r="C196" s="21" t="s">
        <v>160</v>
      </c>
      <c r="E196" s="17">
        <v>0</v>
      </c>
      <c r="F196" s="17">
        <v>0</v>
      </c>
      <c r="G196" s="9" t="e">
        <f t="shared" si="48"/>
        <v>#DIV/0!</v>
      </c>
      <c r="H196" s="10">
        <f t="shared" si="45"/>
        <v>0</v>
      </c>
    </row>
    <row r="197" spans="1:8" x14ac:dyDescent="0.3">
      <c r="B197" s="30"/>
      <c r="C197" s="21"/>
      <c r="G197" s="9"/>
      <c r="H197" s="10"/>
    </row>
    <row r="198" spans="1:8" x14ac:dyDescent="0.3">
      <c r="A198" s="53" t="s">
        <v>161</v>
      </c>
      <c r="B198" s="54"/>
      <c r="C198" s="53"/>
      <c r="D198" s="53"/>
      <c r="E198" s="55">
        <v>0</v>
      </c>
      <c r="F198" s="55">
        <v>0</v>
      </c>
      <c r="G198" s="56" t="e">
        <f>H198/E198</f>
        <v>#DIV/0!</v>
      </c>
      <c r="H198" s="57">
        <f>-(E198-F198)</f>
        <v>0</v>
      </c>
    </row>
    <row r="199" spans="1:8" x14ac:dyDescent="0.3">
      <c r="B199" s="31">
        <v>33.1</v>
      </c>
      <c r="C199" s="21" t="s">
        <v>162</v>
      </c>
      <c r="E199" s="17">
        <v>0</v>
      </c>
      <c r="F199" s="17">
        <v>0</v>
      </c>
      <c r="G199" s="9" t="e">
        <f t="shared" ref="G199:G201" si="52">H199/E199</f>
        <v>#DIV/0!</v>
      </c>
      <c r="H199" s="10">
        <f t="shared" ref="H199:H201" si="53">-(E199-F199)</f>
        <v>0</v>
      </c>
    </row>
    <row r="200" spans="1:8" x14ac:dyDescent="0.3">
      <c r="B200" s="31">
        <v>33.46</v>
      </c>
      <c r="C200" s="21" t="s">
        <v>188</v>
      </c>
      <c r="E200" s="17">
        <v>0</v>
      </c>
      <c r="F200" s="17">
        <v>0</v>
      </c>
      <c r="G200" s="9" t="e">
        <f t="shared" ref="G200" si="54">H200/E200</f>
        <v>#DIV/0!</v>
      </c>
      <c r="H200" s="10">
        <f t="shared" si="53"/>
        <v>0</v>
      </c>
    </row>
    <row r="201" spans="1:8" x14ac:dyDescent="0.3">
      <c r="B201" s="31">
        <v>33.700000000000003</v>
      </c>
      <c r="C201" s="21" t="s">
        <v>163</v>
      </c>
      <c r="E201" s="17">
        <v>0</v>
      </c>
      <c r="F201" s="17">
        <v>0</v>
      </c>
      <c r="G201" s="9" t="e">
        <f t="shared" si="52"/>
        <v>#DIV/0!</v>
      </c>
      <c r="H201" s="10">
        <f t="shared" si="53"/>
        <v>0</v>
      </c>
    </row>
    <row r="202" spans="1:8" x14ac:dyDescent="0.3">
      <c r="B202" s="30"/>
      <c r="C202" s="21"/>
      <c r="G202" s="9"/>
      <c r="H202" s="10"/>
    </row>
    <row r="203" spans="1:8" x14ac:dyDescent="0.3">
      <c r="A203" s="53" t="s">
        <v>164</v>
      </c>
      <c r="B203" s="54"/>
      <c r="C203" s="53"/>
      <c r="D203" s="53"/>
      <c r="E203" s="55">
        <v>0</v>
      </c>
      <c r="F203" s="55">
        <v>0</v>
      </c>
      <c r="G203" s="56" t="e">
        <f>H203/E203</f>
        <v>#DIV/0!</v>
      </c>
      <c r="H203" s="57">
        <f>-(E203-F203)</f>
        <v>0</v>
      </c>
    </row>
    <row r="204" spans="1:8" x14ac:dyDescent="0.3">
      <c r="B204" s="30">
        <v>50.05</v>
      </c>
      <c r="C204" s="21" t="s">
        <v>165</v>
      </c>
      <c r="E204" s="17">
        <v>0</v>
      </c>
      <c r="F204" s="17">
        <v>0</v>
      </c>
      <c r="G204" s="9" t="e">
        <f t="shared" ref="G204:G205" si="55">H204/E204</f>
        <v>#DIV/0!</v>
      </c>
      <c r="H204" s="10">
        <f t="shared" ref="H204:H206" si="56">-(E204-F204)</f>
        <v>0</v>
      </c>
    </row>
    <row r="205" spans="1:8" x14ac:dyDescent="0.3">
      <c r="B205" s="30">
        <v>50</v>
      </c>
      <c r="C205" s="21" t="s">
        <v>166</v>
      </c>
      <c r="E205" s="17">
        <v>0</v>
      </c>
      <c r="F205" s="17">
        <v>0</v>
      </c>
      <c r="G205" s="9" t="e">
        <f t="shared" si="55"/>
        <v>#DIV/0!</v>
      </c>
      <c r="H205" s="10">
        <f t="shared" si="56"/>
        <v>0</v>
      </c>
    </row>
    <row r="206" spans="1:8" x14ac:dyDescent="0.3">
      <c r="B206" s="30">
        <v>50.08</v>
      </c>
      <c r="C206" s="21" t="s">
        <v>167</v>
      </c>
      <c r="E206" s="17">
        <v>0</v>
      </c>
      <c r="F206" s="17">
        <v>0</v>
      </c>
      <c r="G206" s="9" t="e">
        <f t="shared" ref="G206" si="57">H206/E206</f>
        <v>#DIV/0!</v>
      </c>
      <c r="H206" s="10">
        <f t="shared" si="56"/>
        <v>0</v>
      </c>
    </row>
    <row r="207" spans="1:8" ht="17.25" thickBot="1" x14ac:dyDescent="0.35">
      <c r="B207" s="30"/>
      <c r="C207" s="21"/>
      <c r="G207" s="29"/>
    </row>
    <row r="208" spans="1:8" x14ac:dyDescent="0.3">
      <c r="D208" s="63" t="s">
        <v>28</v>
      </c>
      <c r="E208" s="64">
        <f>E203+E198+E179+E167+E157+E154+E151+E144+E140+E132+E118+E103+E89+E73+E58+E46+E38+E24+E10+E8</f>
        <v>0</v>
      </c>
      <c r="F208" s="64">
        <f>F203+F198+F179+F167+F157+F154+F151+F144+F140+F132+F118+F103+F89+F73+F58+F46+F38+F24+F10+F8</f>
        <v>0</v>
      </c>
      <c r="G208" s="65" t="e">
        <f>H208/E208</f>
        <v>#DIV/0!</v>
      </c>
      <c r="H208" s="66">
        <f>-(E208-F208)</f>
        <v>0</v>
      </c>
    </row>
    <row r="209" spans="4:8" x14ac:dyDescent="0.3">
      <c r="D209" s="53" t="s">
        <v>29</v>
      </c>
      <c r="E209" s="55">
        <f>E208*0.15+E208</f>
        <v>0</v>
      </c>
      <c r="F209" s="55">
        <f>F208*0.15+F208</f>
        <v>0</v>
      </c>
      <c r="G209" s="60" t="e">
        <f>H209/E209</f>
        <v>#DIV/0!</v>
      </c>
      <c r="H209" s="57">
        <f>-(E209-F209)</f>
        <v>0</v>
      </c>
    </row>
  </sheetData>
  <mergeCells count="3">
    <mergeCell ref="A1:H1"/>
    <mergeCell ref="A2:H2"/>
    <mergeCell ref="A4:H4"/>
  </mergeCells>
  <pageMargins left="0.7" right="0.7" top="0.75" bottom="0.75" header="0.3" footer="0.3"/>
  <pageSetup scale="54" fitToHeight="0" orientation="portrait" r:id="rId1"/>
  <headerFooter>
    <oddHeader>&amp;R&amp;G</oddHeader>
  </headerFooter>
  <rowBreaks count="1" manualBreakCount="1">
    <brk id="115" max="7" man="1"/>
  </rowBreak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Madisyn McClemons</dc:creator>
  <cp:lastModifiedBy>Madisyn McClemons</cp:lastModifiedBy>
  <cp:lastPrinted>2022-04-26T20:09:35Z</cp:lastPrinted>
  <dcterms:created xsi:type="dcterms:W3CDTF">2020-01-08T18:07:49Z</dcterms:created>
  <dcterms:modified xsi:type="dcterms:W3CDTF">2022-04-26T20:09:48Z</dcterms:modified>
</cp:coreProperties>
</file>