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921675008/WOPIServiceId_TP_DROPBOX_PLUS/WOPIUserId_-/"/>
    </mc:Choice>
  </mc:AlternateContent>
  <xr:revisionPtr revIDLastSave="158" documentId="13_ncr:1_{032CBC14-C35B-4E6D-9D21-A182E70FEAC2}" xr6:coauthVersionLast="47" xr6:coauthVersionMax="47" xr10:uidLastSave="{9CF0D4F1-D100-45FF-9AAA-1A8A381D927E}"/>
  <bookViews>
    <workbookView xWindow="-28920" yWindow="-105" windowWidth="29040" windowHeight="15720" xr2:uid="{DAE4177D-2157-4D35-8D8B-17190A4D02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19" i="1"/>
  <c r="H17" i="1"/>
  <c r="H14" i="1"/>
  <c r="H12" i="1"/>
  <c r="E14" i="1"/>
  <c r="E11" i="1"/>
  <c r="E12" i="1"/>
  <c r="E13" i="1"/>
  <c r="E15" i="1"/>
  <c r="E16" i="1"/>
  <c r="E17" i="1"/>
  <c r="E18" i="1"/>
  <c r="E10" i="1"/>
  <c r="E9" i="1"/>
  <c r="E19" i="1" l="1"/>
  <c r="E20" i="1" s="1"/>
</calcChain>
</file>

<file path=xl/sharedStrings.xml><?xml version="1.0" encoding="utf-8"?>
<sst xmlns="http://schemas.openxmlformats.org/spreadsheetml/2006/main" count="39" uniqueCount="37">
  <si>
    <r>
      <rPr>
        <b/>
        <sz val="11"/>
        <color theme="1"/>
        <rFont val="Aptos Narrow"/>
        <family val="2"/>
        <scheme val="minor"/>
      </rPr>
      <t xml:space="preserve">Address </t>
    </r>
    <r>
      <rPr>
        <sz val="11"/>
        <color theme="1"/>
        <rFont val="Aptos Narrow"/>
        <family val="2"/>
        <scheme val="minor"/>
      </rPr>
      <t>: 13651 Cuming Street, Omaha, NE</t>
    </r>
  </si>
  <si>
    <t>BUDGET =</t>
  </si>
  <si>
    <t>Schachne Mirrors &amp; Glass Budget Comparison</t>
  </si>
  <si>
    <r>
      <rPr>
        <b/>
        <sz val="11"/>
        <color theme="1"/>
        <rFont val="Aptos Narrow"/>
        <family val="2"/>
        <scheme val="minor"/>
      </rPr>
      <t>Date</t>
    </r>
    <r>
      <rPr>
        <sz val="11"/>
        <color theme="1"/>
        <rFont val="Aptos Narrow"/>
        <family val="2"/>
        <scheme val="minor"/>
      </rPr>
      <t xml:space="preserve"> : 03/23/26</t>
    </r>
  </si>
  <si>
    <t>ROOM</t>
  </si>
  <si>
    <t>SIZE</t>
  </si>
  <si>
    <t>UNIT PRICE</t>
  </si>
  <si>
    <t>QTY</t>
  </si>
  <si>
    <t>PRICE</t>
  </si>
  <si>
    <t>Master Bathroom Mirror</t>
  </si>
  <si>
    <t>30" x 48" - 1/4" Clear Mirror</t>
  </si>
  <si>
    <t>Master Closet Mirror</t>
  </si>
  <si>
    <t>58" x 38" - 1/4" Clear Mirror</t>
  </si>
  <si>
    <t>Guest Bathroom Mirror</t>
  </si>
  <si>
    <t>34" x 48" - 1/4" Clear Mirror</t>
  </si>
  <si>
    <t>60" x 84" - Opening Size</t>
  </si>
  <si>
    <t>Powder Bathroom Mirror</t>
  </si>
  <si>
    <t>24" x 42" - 1/4" Clear Mirror</t>
  </si>
  <si>
    <t>46" x 18" - 1/2" Clear Annealed Glass</t>
  </si>
  <si>
    <t>48" x 18" - 1/2" Ultra- Clear Annealed Glass</t>
  </si>
  <si>
    <t>Great Room Shelves (Right Of Fireplace)</t>
  </si>
  <si>
    <t>16" x 10" - 1/2" Ultra- Clear Tempered Glass</t>
  </si>
  <si>
    <t>Basement Bathroom Mirror</t>
  </si>
  <si>
    <t>64" x 42" - 1/4" Clear Mirror</t>
  </si>
  <si>
    <t>Labor</t>
  </si>
  <si>
    <t>ALL LABOR</t>
  </si>
  <si>
    <t>SUBTOTAL</t>
  </si>
  <si>
    <t>VARIANCE</t>
  </si>
  <si>
    <t>ALT OPTIONS</t>
  </si>
  <si>
    <t>60" x 84" - SEMI-FRAMELESS</t>
  </si>
  <si>
    <t>60" x 84" - FRAMELESS</t>
  </si>
  <si>
    <t>DIFFERENCE</t>
  </si>
  <si>
    <t>ADDITIONAL</t>
  </si>
  <si>
    <t xml:space="preserve">Great Room Shelves (In Cabinet) </t>
  </si>
  <si>
    <t>Basement Bathroom Shower Door</t>
  </si>
  <si>
    <t>Guest Bathroom Shower Door</t>
  </si>
  <si>
    <t>TOTAL FINAL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</si>
</sst>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6"/>
      <color theme="1"/>
      <name val="Courier New"/>
      <family val="3"/>
    </font>
    <font>
      <b/>
      <u/>
      <sz val="11"/>
      <color theme="1"/>
      <name val="Courier New"/>
      <family val="3"/>
    </font>
    <font>
      <b/>
      <sz val="12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</cellStyleXfs>
  <cellXfs count="41">
    <xf numFmtId="0" fontId="0" fillId="0" borderId="0" xfId="0"/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6" fillId="0" borderId="1" xfId="1" applyFont="1" applyBorder="1" applyAlignment="1">
      <alignment horizontal="center" vertical="center" wrapText="1"/>
    </xf>
    <xf numFmtId="164" fontId="6" fillId="0" borderId="1" xfId="0" applyNumberFormat="1" applyFont="1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/>
    <xf numFmtId="44" fontId="6" fillId="0" borderId="0" xfId="1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44" fontId="3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8" fillId="4" borderId="1" xfId="3" applyBorder="1" applyAlignment="1">
      <alignment horizontal="center" vertical="center" wrapText="1"/>
    </xf>
    <xf numFmtId="44" fontId="8" fillId="4" borderId="1" xfId="3" applyNumberFormat="1" applyBorder="1" applyAlignment="1">
      <alignment horizontal="center" vertical="center" wrapText="1"/>
    </xf>
    <xf numFmtId="44" fontId="8" fillId="4" borderId="1" xfId="3" applyNumberFormat="1" applyBorder="1" applyAlignment="1">
      <alignment horizontal="center" vertical="center"/>
    </xf>
    <xf numFmtId="0" fontId="7" fillId="3" borderId="1" xfId="2" applyBorder="1" applyAlignment="1">
      <alignment horizontal="center" vertical="center" wrapText="1"/>
    </xf>
    <xf numFmtId="44" fontId="7" fillId="3" borderId="1" xfId="2" applyNumberFormat="1" applyBorder="1" applyAlignment="1">
      <alignment horizontal="center" vertical="center" wrapText="1"/>
    </xf>
  </cellXfs>
  <cellStyles count="4">
    <cellStyle name="Bad" xfId="3" builtinId="27"/>
    <cellStyle name="Currency" xfId="1" builtinId="4"/>
    <cellStyle name="Good" xfId="2" builtinId="26"/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D0E81-B0B7-4A0B-8817-246F66CD28E1}">
  <sheetPr>
    <pageSetUpPr fitToPage="1"/>
  </sheetPr>
  <dimension ref="A2:H53"/>
  <sheetViews>
    <sheetView tabSelected="1" view="pageLayout" topLeftCell="A10" zoomScale="115" zoomScaleNormal="100" zoomScalePageLayoutView="115" workbookViewId="0">
      <selection activeCell="H21" sqref="H21"/>
    </sheetView>
  </sheetViews>
  <sheetFormatPr defaultRowHeight="15" x14ac:dyDescent="0.25"/>
  <cols>
    <col min="1" max="1" width="20.140625" customWidth="1"/>
    <col min="2" max="2" width="21.42578125" style="8" bestFit="1" customWidth="1"/>
    <col min="3" max="3" width="11.28515625" style="10" bestFit="1" customWidth="1"/>
    <col min="4" max="4" width="11.5703125" style="10" bestFit="1" customWidth="1"/>
    <col min="5" max="5" width="14.5703125" style="10" bestFit="1" customWidth="1"/>
    <col min="6" max="6" width="18.85546875" customWidth="1"/>
    <col min="7" max="7" width="11.7109375" bestFit="1" customWidth="1"/>
    <col min="8" max="8" width="12.5703125" bestFit="1" customWidth="1"/>
  </cols>
  <sheetData>
    <row r="2" spans="1:8" ht="21" x14ac:dyDescent="0.35">
      <c r="A2" s="33" t="s">
        <v>2</v>
      </c>
      <c r="B2" s="33"/>
      <c r="C2" s="33"/>
      <c r="D2" s="33"/>
      <c r="E2" s="33"/>
    </row>
    <row r="3" spans="1:8" ht="15.75" x14ac:dyDescent="0.3">
      <c r="A3" s="1"/>
      <c r="B3" s="7"/>
      <c r="C3" s="9"/>
      <c r="D3" s="9"/>
      <c r="E3" s="9"/>
    </row>
    <row r="4" spans="1:8" x14ac:dyDescent="0.25">
      <c r="A4" t="s">
        <v>3</v>
      </c>
    </row>
    <row r="5" spans="1:8" x14ac:dyDescent="0.25">
      <c r="A5" t="s">
        <v>0</v>
      </c>
    </row>
    <row r="6" spans="1:8" ht="15.75" x14ac:dyDescent="0.25">
      <c r="D6" s="13" t="s">
        <v>1</v>
      </c>
      <c r="E6" s="14">
        <v>11498</v>
      </c>
    </row>
    <row r="8" spans="1:8" x14ac:dyDescent="0.25">
      <c r="A8" s="2" t="s">
        <v>4</v>
      </c>
      <c r="B8" s="5" t="s">
        <v>5</v>
      </c>
      <c r="C8" s="2" t="s">
        <v>6</v>
      </c>
      <c r="D8" s="2" t="s">
        <v>7</v>
      </c>
      <c r="E8" s="2" t="s">
        <v>8</v>
      </c>
      <c r="F8" s="2" t="s">
        <v>28</v>
      </c>
      <c r="G8" s="2" t="s">
        <v>8</v>
      </c>
      <c r="H8" s="2" t="s">
        <v>31</v>
      </c>
    </row>
    <row r="9" spans="1:8" ht="30" x14ac:dyDescent="0.25">
      <c r="A9" s="4" t="s">
        <v>9</v>
      </c>
      <c r="B9" s="6" t="s">
        <v>10</v>
      </c>
      <c r="C9" s="11">
        <v>251.95</v>
      </c>
      <c r="D9" s="6">
        <v>3</v>
      </c>
      <c r="E9" s="11">
        <f>C9*D9</f>
        <v>755.84999999999991</v>
      </c>
      <c r="F9" s="3"/>
      <c r="G9" s="3"/>
      <c r="H9" s="3"/>
    </row>
    <row r="10" spans="1:8" ht="30" x14ac:dyDescent="0.25">
      <c r="A10" s="4" t="s">
        <v>11</v>
      </c>
      <c r="B10" s="6" t="s">
        <v>12</v>
      </c>
      <c r="C10" s="11">
        <v>295.93</v>
      </c>
      <c r="D10" s="6">
        <v>1</v>
      </c>
      <c r="E10" s="11">
        <f>C10*D10</f>
        <v>295.93</v>
      </c>
      <c r="F10" s="3"/>
      <c r="G10" s="3"/>
      <c r="H10" s="3"/>
    </row>
    <row r="11" spans="1:8" ht="30" x14ac:dyDescent="0.25">
      <c r="A11" s="3" t="s">
        <v>13</v>
      </c>
      <c r="B11" s="6" t="s">
        <v>14</v>
      </c>
      <c r="C11" s="11">
        <v>263</v>
      </c>
      <c r="D11" s="6">
        <v>1</v>
      </c>
      <c r="E11" s="11">
        <f t="shared" ref="E11:E18" si="0">C11*D11</f>
        <v>263</v>
      </c>
      <c r="F11" s="3"/>
      <c r="G11" s="3"/>
      <c r="H11" s="3"/>
    </row>
    <row r="12" spans="1:8" ht="30" x14ac:dyDescent="0.25">
      <c r="A12" s="4" t="s">
        <v>35</v>
      </c>
      <c r="B12" s="6" t="s">
        <v>15</v>
      </c>
      <c r="C12" s="11">
        <v>1477.25</v>
      </c>
      <c r="D12" s="6">
        <v>1</v>
      </c>
      <c r="E12" s="11">
        <f t="shared" si="0"/>
        <v>1477.25</v>
      </c>
      <c r="F12" s="39" t="s">
        <v>30</v>
      </c>
      <c r="G12" s="40">
        <v>3028.75</v>
      </c>
      <c r="H12" s="40">
        <f>G12-E12</f>
        <v>1551.5</v>
      </c>
    </row>
    <row r="13" spans="1:8" ht="30" x14ac:dyDescent="0.25">
      <c r="A13" s="4" t="s">
        <v>16</v>
      </c>
      <c r="B13" s="6" t="s">
        <v>17</v>
      </c>
      <c r="C13" s="11">
        <v>227.08</v>
      </c>
      <c r="D13" s="6">
        <v>1</v>
      </c>
      <c r="E13" s="11">
        <f t="shared" si="0"/>
        <v>227.08</v>
      </c>
      <c r="F13" s="3"/>
      <c r="G13" s="3"/>
      <c r="H13" s="3"/>
    </row>
    <row r="14" spans="1:8" ht="45" x14ac:dyDescent="0.25">
      <c r="A14" s="4" t="s">
        <v>33</v>
      </c>
      <c r="B14" s="6" t="s">
        <v>18</v>
      </c>
      <c r="C14" s="11">
        <v>241.23</v>
      </c>
      <c r="D14" s="6">
        <v>5</v>
      </c>
      <c r="E14" s="11">
        <f t="shared" si="0"/>
        <v>1206.1499999999999</v>
      </c>
      <c r="F14" s="36" t="s">
        <v>19</v>
      </c>
      <c r="G14" s="37">
        <v>1883.25</v>
      </c>
      <c r="H14" s="38">
        <f>G14-E14</f>
        <v>677.10000000000014</v>
      </c>
    </row>
    <row r="15" spans="1:8" ht="30" x14ac:dyDescent="0.25">
      <c r="A15" s="4" t="s">
        <v>20</v>
      </c>
      <c r="B15" s="6" t="s">
        <v>21</v>
      </c>
      <c r="C15" s="11">
        <v>411.99</v>
      </c>
      <c r="D15" s="6">
        <v>5</v>
      </c>
      <c r="E15" s="11">
        <f t="shared" si="0"/>
        <v>2059.9499999999998</v>
      </c>
      <c r="F15" s="6"/>
      <c r="G15" s="3"/>
      <c r="H15" s="3"/>
    </row>
    <row r="16" spans="1:8" ht="30" x14ac:dyDescent="0.25">
      <c r="A16" s="4" t="s">
        <v>22</v>
      </c>
      <c r="B16" s="6" t="s">
        <v>23</v>
      </c>
      <c r="C16" s="11">
        <v>388.79</v>
      </c>
      <c r="D16" s="6">
        <v>1</v>
      </c>
      <c r="E16" s="11">
        <f t="shared" si="0"/>
        <v>388.79</v>
      </c>
      <c r="F16" s="3"/>
      <c r="G16" s="3"/>
      <c r="H16" s="3"/>
    </row>
    <row r="17" spans="1:8" ht="30" x14ac:dyDescent="0.25">
      <c r="A17" s="4" t="s">
        <v>34</v>
      </c>
      <c r="B17" s="6" t="s">
        <v>29</v>
      </c>
      <c r="C17" s="11">
        <v>1477.25</v>
      </c>
      <c r="D17" s="6">
        <v>1</v>
      </c>
      <c r="E17" s="11">
        <f t="shared" si="0"/>
        <v>1477.25</v>
      </c>
      <c r="F17" s="36" t="s">
        <v>30</v>
      </c>
      <c r="G17" s="37">
        <v>3028.75</v>
      </c>
      <c r="H17" s="37">
        <f>G17-E17</f>
        <v>1551.5</v>
      </c>
    </row>
    <row r="18" spans="1:8" x14ac:dyDescent="0.25">
      <c r="A18" s="21" t="s">
        <v>24</v>
      </c>
      <c r="B18" s="22" t="s">
        <v>25</v>
      </c>
      <c r="C18" s="23">
        <v>814</v>
      </c>
      <c r="D18" s="22">
        <v>1</v>
      </c>
      <c r="E18" s="23">
        <f t="shared" si="0"/>
        <v>814</v>
      </c>
      <c r="F18" s="3"/>
      <c r="G18" s="3"/>
      <c r="H18" s="3"/>
    </row>
    <row r="19" spans="1:8" ht="15.75" x14ac:dyDescent="0.25">
      <c r="A19" s="31"/>
      <c r="B19" s="24"/>
      <c r="C19" s="25"/>
      <c r="D19" s="15" t="s">
        <v>26</v>
      </c>
      <c r="E19" s="19">
        <f>SUM(E9:E18)</f>
        <v>8965.25</v>
      </c>
      <c r="F19" s="3"/>
      <c r="G19" s="3" t="s">
        <v>32</v>
      </c>
      <c r="H19" s="32">
        <f>SUM(H17,H14,H12)</f>
        <v>3780.1000000000004</v>
      </c>
    </row>
    <row r="20" spans="1:8" ht="15.75" x14ac:dyDescent="0.25">
      <c r="A20" s="27"/>
      <c r="C20" s="26"/>
      <c r="D20" s="15" t="s">
        <v>27</v>
      </c>
      <c r="E20" s="20">
        <f>E6-E19</f>
        <v>2532.75</v>
      </c>
      <c r="F20" s="34" t="s">
        <v>36</v>
      </c>
      <c r="G20" s="35"/>
      <c r="H20" s="32">
        <f>E19+H12</f>
        <v>10516.75</v>
      </c>
    </row>
    <row r="21" spans="1:8" ht="15.75" x14ac:dyDescent="0.25">
      <c r="A21" s="27"/>
      <c r="C21" s="26"/>
      <c r="D21" s="28"/>
      <c r="E21" s="29"/>
    </row>
    <row r="22" spans="1:8" x14ac:dyDescent="0.25">
      <c r="A22" s="27"/>
      <c r="B22" s="27"/>
      <c r="C22" s="27"/>
      <c r="D22" s="27"/>
      <c r="E22" s="27"/>
    </row>
    <row r="23" spans="1:8" x14ac:dyDescent="0.25">
      <c r="A23" s="27"/>
      <c r="C23" s="26"/>
      <c r="D23" s="8"/>
      <c r="E23" s="26"/>
    </row>
    <row r="24" spans="1:8" x14ac:dyDescent="0.25">
      <c r="A24" s="27"/>
      <c r="C24" s="26"/>
      <c r="D24" s="8"/>
      <c r="E24" s="26"/>
    </row>
    <row r="25" spans="1:8" x14ac:dyDescent="0.25">
      <c r="C25" s="26"/>
      <c r="D25" s="8"/>
      <c r="E25" s="26"/>
    </row>
    <row r="26" spans="1:8" x14ac:dyDescent="0.25">
      <c r="A26" s="27"/>
      <c r="C26" s="26"/>
      <c r="D26" s="8"/>
      <c r="E26" s="26"/>
    </row>
    <row r="27" spans="1:8" x14ac:dyDescent="0.25">
      <c r="A27" s="27"/>
      <c r="C27" s="26"/>
      <c r="D27" s="8"/>
      <c r="E27" s="26"/>
    </row>
    <row r="28" spans="1:8" x14ac:dyDescent="0.25">
      <c r="A28" s="27"/>
      <c r="C28" s="26"/>
      <c r="D28" s="8"/>
      <c r="E28" s="26"/>
    </row>
    <row r="29" spans="1:8" x14ac:dyDescent="0.25">
      <c r="A29" s="27"/>
      <c r="C29" s="26"/>
      <c r="D29" s="8"/>
      <c r="E29" s="26"/>
    </row>
    <row r="30" spans="1:8" x14ac:dyDescent="0.25">
      <c r="A30" s="27"/>
      <c r="C30" s="26"/>
      <c r="D30" s="8"/>
      <c r="E30" s="26"/>
    </row>
    <row r="31" spans="1:8" x14ac:dyDescent="0.25">
      <c r="A31" s="27"/>
      <c r="C31" s="26"/>
      <c r="D31" s="8"/>
      <c r="E31" s="26"/>
    </row>
    <row r="32" spans="1:8" x14ac:dyDescent="0.25">
      <c r="A32" s="27"/>
      <c r="C32" s="26"/>
      <c r="D32" s="8"/>
      <c r="E32" s="26"/>
    </row>
    <row r="33" spans="1:5" ht="15.75" x14ac:dyDescent="0.25">
      <c r="A33" s="27"/>
      <c r="C33" s="26"/>
      <c r="D33" s="28"/>
      <c r="E33" s="30"/>
    </row>
    <row r="34" spans="1:5" ht="15.75" x14ac:dyDescent="0.25">
      <c r="A34" s="27"/>
      <c r="C34" s="26"/>
      <c r="D34" s="28"/>
      <c r="E34" s="29"/>
    </row>
    <row r="35" spans="1:5" x14ac:dyDescent="0.25">
      <c r="C35" s="12"/>
    </row>
    <row r="36" spans="1:5" x14ac:dyDescent="0.25">
      <c r="C36" s="12"/>
      <c r="E36" s="12"/>
    </row>
    <row r="37" spans="1:5" x14ac:dyDescent="0.25">
      <c r="C37" s="12"/>
      <c r="E37" s="12"/>
    </row>
    <row r="39" spans="1:5" x14ac:dyDescent="0.25">
      <c r="E39" s="16"/>
    </row>
    <row r="40" spans="1:5" x14ac:dyDescent="0.25">
      <c r="E40" s="16"/>
    </row>
    <row r="41" spans="1:5" ht="15.75" x14ac:dyDescent="0.25">
      <c r="D41" s="13"/>
      <c r="E41" s="17"/>
    </row>
    <row r="42" spans="1:5" x14ac:dyDescent="0.25">
      <c r="E42" s="18"/>
    </row>
    <row r="45" spans="1:5" x14ac:dyDescent="0.25">
      <c r="C45" s="12"/>
      <c r="E45" s="12"/>
    </row>
    <row r="46" spans="1:5" x14ac:dyDescent="0.25">
      <c r="C46" s="12"/>
      <c r="E46" s="12"/>
    </row>
    <row r="47" spans="1:5" x14ac:dyDescent="0.25">
      <c r="C47" s="12"/>
      <c r="E47" s="12"/>
    </row>
    <row r="48" spans="1:5" x14ac:dyDescent="0.25">
      <c r="C48" s="12"/>
      <c r="E48" s="12"/>
    </row>
    <row r="50" spans="4:5" x14ac:dyDescent="0.25">
      <c r="E50" s="16"/>
    </row>
    <row r="51" spans="4:5" x14ac:dyDescent="0.25">
      <c r="E51" s="16"/>
    </row>
    <row r="52" spans="4:5" ht="15.75" x14ac:dyDescent="0.25">
      <c r="D52" s="13"/>
      <c r="E52" s="17"/>
    </row>
    <row r="53" spans="4:5" x14ac:dyDescent="0.25">
      <c r="E53" s="18"/>
    </row>
  </sheetData>
  <mergeCells count="2">
    <mergeCell ref="A2:E2"/>
    <mergeCell ref="F20:G20"/>
  </mergeCells>
  <conditionalFormatting sqref="E20:E2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E3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Gill</dc:creator>
  <cp:lastModifiedBy>Matt Gill</cp:lastModifiedBy>
  <cp:lastPrinted>2026-03-25T15:27:22Z</cp:lastPrinted>
  <dcterms:created xsi:type="dcterms:W3CDTF">2026-03-23T18:45:26Z</dcterms:created>
  <dcterms:modified xsi:type="dcterms:W3CDTF">2026-04-21T21:02:18Z</dcterms:modified>
</cp:coreProperties>
</file>