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perations Development\"/>
    </mc:Choice>
  </mc:AlternateContent>
  <xr:revisionPtr revIDLastSave="0" documentId="13_ncr:1_{89210D36-4078-4220-BC1C-0DD0A6C20FF9}" xr6:coauthVersionLast="47" xr6:coauthVersionMax="47" xr10:uidLastSave="{00000000-0000-0000-0000-000000000000}"/>
  <bookViews>
    <workbookView xWindow="2070" yWindow="450" windowWidth="23805" windowHeight="14625" activeTab="1" xr2:uid="{45E54762-B095-427D-B115-28B6CCAA33F5}"/>
  </bookViews>
  <sheets>
    <sheet name="Log" sheetId="1" r:id="rId1"/>
    <sheet name="PO form " sheetId="4" r:id="rId2"/>
  </sheets>
  <definedNames>
    <definedName name="_xlnm._FilterDatabase" localSheetId="0" hidden="1">Log!$A$2:$L$2</definedName>
    <definedName name="_xlnm.Print_Area" localSheetId="0">Log!$A$1:$N$28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4" l="1"/>
  <c r="A18" i="4"/>
  <c r="B18" i="4"/>
  <c r="G5" i="4"/>
  <c r="F9" i="4"/>
  <c r="F18" i="4"/>
  <c r="E18" i="4"/>
  <c r="C18" i="4"/>
  <c r="G6" i="4"/>
  <c r="G4" i="4"/>
  <c r="G3" i="4"/>
  <c r="G18" i="4" l="1"/>
</calcChain>
</file>

<file path=xl/sharedStrings.xml><?xml version="1.0" encoding="utf-8"?>
<sst xmlns="http://schemas.openxmlformats.org/spreadsheetml/2006/main" count="38" uniqueCount="37">
  <si>
    <t>ITEM</t>
  </si>
  <si>
    <t>AMOUNT</t>
  </si>
  <si>
    <t>job name</t>
  </si>
  <si>
    <t>Vendor</t>
  </si>
  <si>
    <t>job #</t>
  </si>
  <si>
    <t>date ordered</t>
  </si>
  <si>
    <t>delivery date</t>
  </si>
  <si>
    <t>Item</t>
  </si>
  <si>
    <t>description</t>
  </si>
  <si>
    <t>quantity</t>
  </si>
  <si>
    <t>unit</t>
  </si>
  <si>
    <t>unit price</t>
  </si>
  <si>
    <t>amount</t>
  </si>
  <si>
    <t>PO #</t>
  </si>
  <si>
    <t>Qty</t>
  </si>
  <si>
    <t>Unit</t>
  </si>
  <si>
    <t>Unit $</t>
  </si>
  <si>
    <t>4666 South 132nd Street</t>
  </si>
  <si>
    <t>Omaha NE, 68137</t>
  </si>
  <si>
    <t>Telephone: (402) 333-1462</t>
  </si>
  <si>
    <t>Fax: (402) 333-0182</t>
  </si>
  <si>
    <t>www.mcneilcompany.com</t>
  </si>
  <si>
    <t>DATE</t>
  </si>
  <si>
    <t>JOB NO.</t>
  </si>
  <si>
    <t>ORDER #</t>
  </si>
  <si>
    <t>VENDOR</t>
  </si>
  <si>
    <t>BY:</t>
  </si>
  <si>
    <t>SUBCONTRACTOR</t>
  </si>
  <si>
    <t>McNEIL COMPANY BUILDERS</t>
  </si>
  <si>
    <t>DESCRIPTION</t>
  </si>
  <si>
    <t>PROJECT:</t>
  </si>
  <si>
    <t>ORDERED BY:</t>
  </si>
  <si>
    <t>DELIVERY DATE</t>
  </si>
  <si>
    <t>PHASE #</t>
  </si>
  <si>
    <t>*PO # officially assigned by accounting after they receive it</t>
  </si>
  <si>
    <t>To</t>
  </si>
  <si>
    <t xml:space="preserve">PURCHASE ORDER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</si>
</sst>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right"/>
    </xf>
    <xf numFmtId="0" fontId="2" fillId="0" borderId="0" xfId="1" applyAlignment="1">
      <alignment horizontal="right"/>
    </xf>
    <xf numFmtId="0" fontId="0" fillId="0" borderId="12" xfId="0" applyBorder="1"/>
    <xf numFmtId="0" fontId="0" fillId="0" borderId="2" xfId="0" applyBorder="1"/>
    <xf numFmtId="0" fontId="0" fillId="0" borderId="5" xfId="0" applyBorder="1"/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8" xfId="0" applyBorder="1" applyAlignment="1">
      <alignment wrapText="1"/>
    </xf>
    <xf numFmtId="14" fontId="0" fillId="0" borderId="8" xfId="0" applyNumberFormat="1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/>
    </xf>
    <xf numFmtId="0" fontId="1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10" xfId="0" applyBorder="1"/>
    <xf numFmtId="0" fontId="0" fillId="0" borderId="0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57150</xdr:rowOff>
    </xdr:from>
    <xdr:to>
      <xdr:col>1</xdr:col>
      <xdr:colOff>1266825</xdr:colOff>
      <xdr:row>5</xdr:row>
      <xdr:rowOff>162574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E42D22-EC1D-4129-9AD0-6FFFBF356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57150"/>
          <a:ext cx="1657350" cy="1105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cneilcompan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B74C-11F3-46DF-AFF5-7F5D8ACB1210}">
  <sheetPr>
    <pageSetUpPr fitToPage="1"/>
  </sheetPr>
  <dimension ref="A1:L93"/>
  <sheetViews>
    <sheetView workbookViewId="0">
      <selection activeCell="C12" sqref="C12"/>
    </sheetView>
  </sheetViews>
  <sheetFormatPr defaultRowHeight="15" x14ac:dyDescent="0.25"/>
  <cols>
    <col min="1" max="1" width="9.140625" style="1"/>
    <col min="3" max="3" width="16.7109375" customWidth="1"/>
    <col min="4" max="4" width="19.5703125" bestFit="1" customWidth="1"/>
    <col min="5" max="5" width="14.85546875" bestFit="1" customWidth="1"/>
    <col min="6" max="6" width="15" bestFit="1" customWidth="1"/>
    <col min="7" max="7" width="7.42578125" bestFit="1" customWidth="1"/>
    <col min="8" max="8" width="17.85546875" customWidth="1"/>
    <col min="9" max="9" width="10.7109375" bestFit="1" customWidth="1"/>
    <col min="10" max="10" width="6.85546875" customWidth="1"/>
    <col min="11" max="11" width="11.7109375" bestFit="1" customWidth="1"/>
    <col min="12" max="12" width="10.140625" bestFit="1" customWidth="1"/>
  </cols>
  <sheetData>
    <row r="1" spans="1:12" x14ac:dyDescent="0.25">
      <c r="A1" s="30" t="s">
        <v>34</v>
      </c>
    </row>
    <row r="2" spans="1:12" x14ac:dyDescent="0.25">
      <c r="A2" s="2" t="s">
        <v>13</v>
      </c>
      <c r="B2" s="4" t="s">
        <v>4</v>
      </c>
      <c r="C2" s="4" t="s">
        <v>2</v>
      </c>
      <c r="D2" s="4" t="s">
        <v>3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 x14ac:dyDescent="0.25">
      <c r="A3" s="1">
        <v>1</v>
      </c>
      <c r="E3" s="3"/>
      <c r="F3" s="3"/>
    </row>
    <row r="4" spans="1:12" x14ac:dyDescent="0.25">
      <c r="A4" s="1">
        <v>2</v>
      </c>
    </row>
    <row r="5" spans="1:12" x14ac:dyDescent="0.25">
      <c r="A5" s="1">
        <v>3</v>
      </c>
    </row>
    <row r="6" spans="1:12" x14ac:dyDescent="0.25">
      <c r="A6" s="1">
        <v>4</v>
      </c>
    </row>
    <row r="7" spans="1:12" x14ac:dyDescent="0.25">
      <c r="A7" s="1">
        <v>5</v>
      </c>
      <c r="E7" s="3"/>
      <c r="F7" s="3"/>
    </row>
    <row r="8" spans="1:12" x14ac:dyDescent="0.25">
      <c r="A8" s="1">
        <v>6</v>
      </c>
    </row>
    <row r="9" spans="1:12" x14ac:dyDescent="0.25">
      <c r="A9" s="1">
        <v>7</v>
      </c>
    </row>
    <row r="10" spans="1:12" x14ac:dyDescent="0.25">
      <c r="A10" s="1">
        <v>8</v>
      </c>
    </row>
    <row r="11" spans="1:12" x14ac:dyDescent="0.25">
      <c r="A11" s="1">
        <v>9</v>
      </c>
    </row>
    <row r="12" spans="1:12" x14ac:dyDescent="0.25">
      <c r="A12" s="1">
        <v>10</v>
      </c>
    </row>
    <row r="13" spans="1:12" x14ac:dyDescent="0.25">
      <c r="A13" s="1">
        <v>11</v>
      </c>
    </row>
    <row r="14" spans="1:12" x14ac:dyDescent="0.25">
      <c r="A14" s="1">
        <v>12</v>
      </c>
    </row>
    <row r="15" spans="1:12" x14ac:dyDescent="0.25">
      <c r="A15" s="1">
        <v>13</v>
      </c>
    </row>
    <row r="16" spans="1:12" x14ac:dyDescent="0.25">
      <c r="A16" s="1">
        <v>14</v>
      </c>
    </row>
    <row r="17" spans="1:1" x14ac:dyDescent="0.25">
      <c r="A17" s="1">
        <v>15</v>
      </c>
    </row>
    <row r="18" spans="1:1" x14ac:dyDescent="0.25">
      <c r="A18" s="1">
        <v>16</v>
      </c>
    </row>
    <row r="19" spans="1:1" x14ac:dyDescent="0.25">
      <c r="A19" s="1">
        <v>17</v>
      </c>
    </row>
    <row r="20" spans="1:1" x14ac:dyDescent="0.25">
      <c r="A20" s="1">
        <v>18</v>
      </c>
    </row>
    <row r="21" spans="1:1" x14ac:dyDescent="0.25">
      <c r="A21" s="1">
        <v>19</v>
      </c>
    </row>
    <row r="22" spans="1:1" x14ac:dyDescent="0.25">
      <c r="A22" s="1">
        <v>20</v>
      </c>
    </row>
    <row r="23" spans="1:1" x14ac:dyDescent="0.25">
      <c r="A23" s="1">
        <v>21</v>
      </c>
    </row>
    <row r="24" spans="1:1" x14ac:dyDescent="0.25">
      <c r="A24" s="1">
        <v>22</v>
      </c>
    </row>
    <row r="25" spans="1:1" x14ac:dyDescent="0.25">
      <c r="A25" s="1">
        <v>23</v>
      </c>
    </row>
    <row r="26" spans="1:1" x14ac:dyDescent="0.25">
      <c r="A26" s="1">
        <v>24</v>
      </c>
    </row>
    <row r="27" spans="1:1" x14ac:dyDescent="0.25">
      <c r="A27" s="1">
        <v>25</v>
      </c>
    </row>
    <row r="28" spans="1:1" x14ac:dyDescent="0.25">
      <c r="A28" s="1">
        <v>26</v>
      </c>
    </row>
    <row r="29" spans="1:1" x14ac:dyDescent="0.25">
      <c r="A29" s="1">
        <v>27</v>
      </c>
    </row>
    <row r="30" spans="1:1" x14ac:dyDescent="0.25">
      <c r="A30" s="1">
        <v>28</v>
      </c>
    </row>
    <row r="31" spans="1:1" x14ac:dyDescent="0.25">
      <c r="A31" s="1">
        <v>29</v>
      </c>
    </row>
    <row r="32" spans="1:1" x14ac:dyDescent="0.25">
      <c r="A32" s="1">
        <v>30</v>
      </c>
    </row>
    <row r="33" spans="1:1" x14ac:dyDescent="0.25">
      <c r="A33" s="1">
        <v>31</v>
      </c>
    </row>
    <row r="34" spans="1:1" x14ac:dyDescent="0.25">
      <c r="A34" s="1">
        <v>32</v>
      </c>
    </row>
    <row r="35" spans="1:1" x14ac:dyDescent="0.25">
      <c r="A35" s="1">
        <v>33</v>
      </c>
    </row>
    <row r="36" spans="1:1" x14ac:dyDescent="0.25">
      <c r="A36" s="1">
        <v>34</v>
      </c>
    </row>
    <row r="37" spans="1:1" x14ac:dyDescent="0.25">
      <c r="A37" s="1">
        <v>35</v>
      </c>
    </row>
    <row r="38" spans="1:1" x14ac:dyDescent="0.25">
      <c r="A38" s="1">
        <v>36</v>
      </c>
    </row>
    <row r="39" spans="1:1" x14ac:dyDescent="0.25">
      <c r="A39" s="1">
        <v>37</v>
      </c>
    </row>
    <row r="40" spans="1:1" x14ac:dyDescent="0.25">
      <c r="A40" s="1">
        <v>38</v>
      </c>
    </row>
    <row r="41" spans="1:1" x14ac:dyDescent="0.25">
      <c r="A41" s="1">
        <v>39</v>
      </c>
    </row>
    <row r="42" spans="1:1" x14ac:dyDescent="0.25">
      <c r="A42" s="1">
        <v>40</v>
      </c>
    </row>
    <row r="43" spans="1:1" x14ac:dyDescent="0.25">
      <c r="A43" s="1">
        <v>41</v>
      </c>
    </row>
    <row r="44" spans="1:1" x14ac:dyDescent="0.25">
      <c r="A44" s="1">
        <v>42</v>
      </c>
    </row>
    <row r="45" spans="1:1" x14ac:dyDescent="0.25">
      <c r="A45" s="1">
        <v>43</v>
      </c>
    </row>
    <row r="46" spans="1:1" x14ac:dyDescent="0.25">
      <c r="A46" s="1">
        <v>44</v>
      </c>
    </row>
    <row r="47" spans="1:1" x14ac:dyDescent="0.25">
      <c r="A47" s="1">
        <v>45</v>
      </c>
    </row>
    <row r="48" spans="1:1" x14ac:dyDescent="0.25">
      <c r="A48" s="1">
        <v>46</v>
      </c>
    </row>
    <row r="49" spans="1:1" x14ac:dyDescent="0.25">
      <c r="A49" s="1">
        <v>47</v>
      </c>
    </row>
    <row r="50" spans="1:1" x14ac:dyDescent="0.25">
      <c r="A50" s="1">
        <v>48</v>
      </c>
    </row>
    <row r="51" spans="1:1" x14ac:dyDescent="0.25">
      <c r="A51" s="1">
        <v>49</v>
      </c>
    </row>
    <row r="52" spans="1:1" x14ac:dyDescent="0.25">
      <c r="A52" s="1">
        <v>50</v>
      </c>
    </row>
    <row r="53" spans="1:1" x14ac:dyDescent="0.25">
      <c r="A53" s="1">
        <v>51</v>
      </c>
    </row>
    <row r="54" spans="1:1" x14ac:dyDescent="0.25">
      <c r="A54" s="1">
        <v>52</v>
      </c>
    </row>
    <row r="55" spans="1:1" x14ac:dyDescent="0.25">
      <c r="A55" s="1">
        <v>53</v>
      </c>
    </row>
    <row r="56" spans="1:1" x14ac:dyDescent="0.25">
      <c r="A56" s="1">
        <v>54</v>
      </c>
    </row>
    <row r="57" spans="1:1" x14ac:dyDescent="0.25">
      <c r="A57" s="1">
        <v>55</v>
      </c>
    </row>
    <row r="58" spans="1:1" x14ac:dyDescent="0.25">
      <c r="A58" s="1">
        <v>56</v>
      </c>
    </row>
    <row r="59" spans="1:1" x14ac:dyDescent="0.25">
      <c r="A59" s="1">
        <v>57</v>
      </c>
    </row>
    <row r="60" spans="1:1" x14ac:dyDescent="0.25">
      <c r="A60" s="1">
        <v>58</v>
      </c>
    </row>
    <row r="61" spans="1:1" x14ac:dyDescent="0.25">
      <c r="A61" s="1">
        <v>59</v>
      </c>
    </row>
    <row r="62" spans="1:1" x14ac:dyDescent="0.25">
      <c r="A62" s="1">
        <v>60</v>
      </c>
    </row>
    <row r="63" spans="1:1" x14ac:dyDescent="0.25">
      <c r="A63" s="1">
        <v>61</v>
      </c>
    </row>
    <row r="64" spans="1:1" x14ac:dyDescent="0.25">
      <c r="A64" s="1">
        <v>62</v>
      </c>
    </row>
    <row r="65" spans="1:1" x14ac:dyDescent="0.25">
      <c r="A65" s="1">
        <v>63</v>
      </c>
    </row>
    <row r="66" spans="1:1" x14ac:dyDescent="0.25">
      <c r="A66" s="1">
        <v>64</v>
      </c>
    </row>
    <row r="67" spans="1:1" x14ac:dyDescent="0.25">
      <c r="A67" s="1">
        <v>65</v>
      </c>
    </row>
    <row r="68" spans="1:1" x14ac:dyDescent="0.25">
      <c r="A68" s="1">
        <v>66</v>
      </c>
    </row>
    <row r="69" spans="1:1" x14ac:dyDescent="0.25">
      <c r="A69" s="1">
        <v>67</v>
      </c>
    </row>
    <row r="70" spans="1:1" x14ac:dyDescent="0.25">
      <c r="A70" s="1">
        <v>68</v>
      </c>
    </row>
    <row r="71" spans="1:1" x14ac:dyDescent="0.25">
      <c r="A71" s="1">
        <v>69</v>
      </c>
    </row>
    <row r="72" spans="1:1" x14ac:dyDescent="0.25">
      <c r="A72" s="1">
        <v>70</v>
      </c>
    </row>
    <row r="73" spans="1:1" x14ac:dyDescent="0.25">
      <c r="A73" s="1">
        <v>71</v>
      </c>
    </row>
    <row r="74" spans="1:1" x14ac:dyDescent="0.25">
      <c r="A74" s="1">
        <v>72</v>
      </c>
    </row>
    <row r="75" spans="1:1" x14ac:dyDescent="0.25">
      <c r="A75" s="1">
        <v>73</v>
      </c>
    </row>
    <row r="76" spans="1:1" x14ac:dyDescent="0.25">
      <c r="A76" s="1">
        <v>74</v>
      </c>
    </row>
    <row r="77" spans="1:1" x14ac:dyDescent="0.25">
      <c r="A77" s="1">
        <v>75</v>
      </c>
    </row>
    <row r="78" spans="1:1" x14ac:dyDescent="0.25">
      <c r="A78" s="1">
        <v>76</v>
      </c>
    </row>
    <row r="79" spans="1:1" x14ac:dyDescent="0.25">
      <c r="A79" s="1">
        <v>77</v>
      </c>
    </row>
    <row r="80" spans="1:1" x14ac:dyDescent="0.25">
      <c r="A80" s="1">
        <v>78</v>
      </c>
    </row>
    <row r="81" spans="1:1" x14ac:dyDescent="0.25">
      <c r="A81" s="1">
        <v>79</v>
      </c>
    </row>
    <row r="82" spans="1:1" x14ac:dyDescent="0.25">
      <c r="A82" s="1">
        <v>80</v>
      </c>
    </row>
    <row r="83" spans="1:1" x14ac:dyDescent="0.25">
      <c r="A83" s="1">
        <v>81</v>
      </c>
    </row>
    <row r="84" spans="1:1" x14ac:dyDescent="0.25">
      <c r="A84" s="1">
        <v>82</v>
      </c>
    </row>
    <row r="85" spans="1:1" x14ac:dyDescent="0.25">
      <c r="A85" s="1">
        <v>83</v>
      </c>
    </row>
    <row r="86" spans="1:1" x14ac:dyDescent="0.25">
      <c r="A86" s="1">
        <v>84</v>
      </c>
    </row>
    <row r="87" spans="1:1" x14ac:dyDescent="0.25">
      <c r="A87" s="1">
        <v>85</v>
      </c>
    </row>
    <row r="88" spans="1:1" x14ac:dyDescent="0.25">
      <c r="A88" s="1">
        <v>86</v>
      </c>
    </row>
    <row r="89" spans="1:1" x14ac:dyDescent="0.25">
      <c r="A89" s="1">
        <v>87</v>
      </c>
    </row>
    <row r="90" spans="1:1" x14ac:dyDescent="0.25">
      <c r="A90" s="1">
        <v>88</v>
      </c>
    </row>
    <row r="91" spans="1:1" x14ac:dyDescent="0.25">
      <c r="A91" s="1">
        <v>89</v>
      </c>
    </row>
    <row r="92" spans="1:1" x14ac:dyDescent="0.25">
      <c r="A92" s="1">
        <v>90</v>
      </c>
    </row>
    <row r="93" spans="1:1" x14ac:dyDescent="0.25">
      <c r="A93" s="1">
        <v>91</v>
      </c>
    </row>
  </sheetData>
  <autoFilter ref="A2:L2" xr:uid="{91C4B74C-11F3-46DF-AFF5-7F5D8ACB1210}">
    <sortState xmlns:xlrd2="http://schemas.microsoft.com/office/spreadsheetml/2017/richdata2" ref="A3:L93">
      <sortCondition ref="A2"/>
    </sortState>
  </autoFilter>
  <pageMargins left="0.7" right="0.7" top="0.75" bottom="0.75" header="0.3" footer="0.3"/>
  <pageSetup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375EF-66DF-48A4-AAA7-D5934415DA00}">
  <sheetPr>
    <pageSetUpPr fitToPage="1"/>
  </sheetPr>
  <dimension ref="A1:G51"/>
  <sheetViews>
    <sheetView tabSelected="1" topLeftCell="A12" workbookViewId="0">
      <selection activeCell="G2" sqref="G2"/>
    </sheetView>
  </sheetViews>
  <sheetFormatPr defaultRowHeight="15" x14ac:dyDescent="0.25"/>
  <cols>
    <col min="1" max="1" width="6.28515625" customWidth="1"/>
    <col min="2" max="2" width="43.85546875" customWidth="1"/>
    <col min="3" max="3" width="9.140625" customWidth="1"/>
    <col min="4" max="4" width="1.7109375" customWidth="1"/>
    <col min="5" max="5" width="12.5703125" bestFit="1" customWidth="1"/>
    <col min="6" max="6" width="14.42578125" bestFit="1" customWidth="1"/>
    <col min="7" max="7" width="17.85546875" customWidth="1"/>
  </cols>
  <sheetData>
    <row r="1" spans="1:7" ht="18.75" x14ac:dyDescent="0.3">
      <c r="G1" s="31" t="s">
        <v>36</v>
      </c>
    </row>
    <row r="2" spans="1:7" x14ac:dyDescent="0.25">
      <c r="C2" s="10" t="s">
        <v>17</v>
      </c>
      <c r="D2" s="10"/>
      <c r="F2" s="16" t="s">
        <v>24</v>
      </c>
      <c r="G2" s="7"/>
    </row>
    <row r="3" spans="1:7" x14ac:dyDescent="0.25">
      <c r="C3" s="10" t="s">
        <v>18</v>
      </c>
      <c r="D3" s="10"/>
      <c r="F3" s="16" t="s">
        <v>22</v>
      </c>
      <c r="G3" s="26" t="e">
        <f>VLOOKUP($G$2, Log!$A$3:$L$92,5,FALSE)</f>
        <v>#N/A</v>
      </c>
    </row>
    <row r="4" spans="1:7" x14ac:dyDescent="0.25">
      <c r="C4" s="10" t="s">
        <v>19</v>
      </c>
      <c r="F4" s="16" t="s">
        <v>23</v>
      </c>
      <c r="G4" s="25" t="e">
        <f>VLOOKUP($G$2, Log!$A$3:$L$92,2,FALSE)</f>
        <v>#N/A</v>
      </c>
    </row>
    <row r="5" spans="1:7" x14ac:dyDescent="0.25">
      <c r="C5" s="10" t="s">
        <v>20</v>
      </c>
      <c r="F5" s="16" t="s">
        <v>32</v>
      </c>
      <c r="G5" s="26" t="e">
        <f>VLOOKUP($G$2, Log!$A$3:$L$92,6,FALSE)</f>
        <v>#N/A</v>
      </c>
    </row>
    <row r="6" spans="1:7" x14ac:dyDescent="0.25">
      <c r="C6" s="11" t="s">
        <v>21</v>
      </c>
      <c r="F6" s="16" t="s">
        <v>25</v>
      </c>
      <c r="G6" s="28" t="e">
        <f>VLOOKUP($G$2, Log!$A$3:$L$92, 4, FALSE)</f>
        <v>#N/A</v>
      </c>
    </row>
    <row r="7" spans="1:7" x14ac:dyDescent="0.25">
      <c r="F7" s="16" t="s">
        <v>33</v>
      </c>
      <c r="G7" s="27"/>
    </row>
    <row r="8" spans="1:7" x14ac:dyDescent="0.25">
      <c r="F8" s="1"/>
      <c r="G8" s="1"/>
    </row>
    <row r="9" spans="1:7" x14ac:dyDescent="0.25">
      <c r="A9" s="15" t="s">
        <v>35</v>
      </c>
      <c r="B9" s="36" t="e">
        <f>VLOOKUP($G$2, Log!$A$3:$L$92, 4, FALSE)</f>
        <v>#N/A</v>
      </c>
      <c r="E9" s="15" t="s">
        <v>30</v>
      </c>
      <c r="F9" s="32" t="e">
        <f>VLOOKUP($G$2, Log!$A$3:$L$92, 3, FALSE)</f>
        <v>#N/A</v>
      </c>
      <c r="G9" s="32"/>
    </row>
    <row r="10" spans="1:7" x14ac:dyDescent="0.25">
      <c r="B10" s="29"/>
      <c r="F10" s="32"/>
      <c r="G10" s="32"/>
    </row>
    <row r="11" spans="1:7" x14ac:dyDescent="0.25">
      <c r="B11" s="29"/>
      <c r="F11" s="32"/>
      <c r="G11" s="32"/>
    </row>
    <row r="12" spans="1:7" x14ac:dyDescent="0.25">
      <c r="B12" s="29"/>
      <c r="E12" s="15" t="s">
        <v>31</v>
      </c>
      <c r="F12" s="32"/>
      <c r="G12" s="32"/>
    </row>
    <row r="13" spans="1:7" x14ac:dyDescent="0.25">
      <c r="F13" s="32"/>
      <c r="G13" s="32"/>
    </row>
    <row r="15" spans="1:7" x14ac:dyDescent="0.25">
      <c r="A15" s="20" t="s">
        <v>0</v>
      </c>
      <c r="B15" s="21" t="s">
        <v>29</v>
      </c>
      <c r="C15" s="35" t="s">
        <v>14</v>
      </c>
      <c r="D15" s="21"/>
      <c r="E15" s="35" t="s">
        <v>15</v>
      </c>
      <c r="F15" s="35" t="s">
        <v>16</v>
      </c>
      <c r="G15" s="17" t="s">
        <v>1</v>
      </c>
    </row>
    <row r="16" spans="1:7" x14ac:dyDescent="0.25">
      <c r="A16" s="12"/>
      <c r="G16" s="12"/>
    </row>
    <row r="17" spans="1:7" x14ac:dyDescent="0.25">
      <c r="A17" s="13"/>
      <c r="G17" s="13"/>
    </row>
    <row r="18" spans="1:7" x14ac:dyDescent="0.25">
      <c r="A18" s="24" t="e">
        <f>VLOOKUP($G$2, Log!$A$3:$L$92,7,FALSE)</f>
        <v>#N/A</v>
      </c>
      <c r="B18" s="22" t="e">
        <f>VLOOKUP($G$2, Log!$A$3:$L$92,8,FALSE)</f>
        <v>#N/A</v>
      </c>
      <c r="C18" s="22" t="e">
        <f>VLOOKUP($G$2, Log!$A$3:$L$92,9,FALSE)</f>
        <v>#N/A</v>
      </c>
      <c r="E18" s="22" t="e">
        <f>VLOOKUP($G$2, Log!$A$3:$L$92,10,FALSE)</f>
        <v>#N/A</v>
      </c>
      <c r="F18" s="23" t="e">
        <f>VLOOKUP($G$2, Log!$A$3:$L$92,11,FALSE)</f>
        <v>#N/A</v>
      </c>
      <c r="G18" s="24" t="e">
        <f>VLOOKUP($G$2, Log!$A$3:$L$92,12,FALSE)</f>
        <v>#N/A</v>
      </c>
    </row>
    <row r="19" spans="1:7" x14ac:dyDescent="0.25">
      <c r="A19" s="13"/>
      <c r="G19" s="13"/>
    </row>
    <row r="20" spans="1:7" x14ac:dyDescent="0.25">
      <c r="A20" s="13"/>
      <c r="G20" s="13"/>
    </row>
    <row r="21" spans="1:7" x14ac:dyDescent="0.25">
      <c r="A21" s="13"/>
      <c r="G21" s="13"/>
    </row>
    <row r="22" spans="1:7" x14ac:dyDescent="0.25">
      <c r="A22" s="13"/>
      <c r="G22" s="13"/>
    </row>
    <row r="23" spans="1:7" x14ac:dyDescent="0.25">
      <c r="A23" s="13"/>
      <c r="G23" s="13"/>
    </row>
    <row r="24" spans="1:7" x14ac:dyDescent="0.25">
      <c r="A24" s="13"/>
      <c r="G24" s="13"/>
    </row>
    <row r="25" spans="1:7" x14ac:dyDescent="0.25">
      <c r="A25" s="13"/>
      <c r="G25" s="13"/>
    </row>
    <row r="26" spans="1:7" x14ac:dyDescent="0.25">
      <c r="A26" s="13"/>
      <c r="G26" s="13"/>
    </row>
    <row r="27" spans="1:7" x14ac:dyDescent="0.25">
      <c r="A27" s="13"/>
      <c r="G27" s="13"/>
    </row>
    <row r="28" spans="1:7" x14ac:dyDescent="0.25">
      <c r="A28" s="13"/>
      <c r="G28" s="13"/>
    </row>
    <row r="29" spans="1:7" x14ac:dyDescent="0.25">
      <c r="A29" s="13"/>
      <c r="G29" s="13"/>
    </row>
    <row r="30" spans="1:7" x14ac:dyDescent="0.25">
      <c r="A30" s="13"/>
      <c r="G30" s="13"/>
    </row>
    <row r="31" spans="1:7" x14ac:dyDescent="0.25">
      <c r="A31" s="13"/>
      <c r="G31" s="13"/>
    </row>
    <row r="32" spans="1:7" x14ac:dyDescent="0.25">
      <c r="A32" s="13"/>
      <c r="G32" s="13"/>
    </row>
    <row r="33" spans="1:7" x14ac:dyDescent="0.25">
      <c r="A33" s="13"/>
      <c r="G33" s="13"/>
    </row>
    <row r="34" spans="1:7" x14ac:dyDescent="0.25">
      <c r="A34" s="13"/>
      <c r="G34" s="13"/>
    </row>
    <row r="35" spans="1:7" x14ac:dyDescent="0.25">
      <c r="A35" s="13"/>
      <c r="G35" s="13"/>
    </row>
    <row r="36" spans="1:7" x14ac:dyDescent="0.25">
      <c r="A36" s="13"/>
      <c r="G36" s="13"/>
    </row>
    <row r="37" spans="1:7" x14ac:dyDescent="0.25">
      <c r="A37" s="13"/>
      <c r="G37" s="13"/>
    </row>
    <row r="38" spans="1:7" x14ac:dyDescent="0.25">
      <c r="A38" s="13"/>
      <c r="G38" s="13"/>
    </row>
    <row r="39" spans="1:7" x14ac:dyDescent="0.25">
      <c r="A39" s="13"/>
      <c r="G39" s="13"/>
    </row>
    <row r="40" spans="1:7" x14ac:dyDescent="0.25">
      <c r="A40" s="13"/>
      <c r="G40" s="13"/>
    </row>
    <row r="41" spans="1:7" x14ac:dyDescent="0.25">
      <c r="A41" s="13"/>
      <c r="G41" s="13"/>
    </row>
    <row r="42" spans="1:7" x14ac:dyDescent="0.25">
      <c r="A42" s="13"/>
      <c r="G42" s="13"/>
    </row>
    <row r="43" spans="1:7" x14ac:dyDescent="0.25">
      <c r="A43" s="13"/>
      <c r="G43" s="13"/>
    </row>
    <row r="44" spans="1:7" x14ac:dyDescent="0.25">
      <c r="A44" s="13"/>
      <c r="G44" s="13"/>
    </row>
    <row r="45" spans="1:7" x14ac:dyDescent="0.25">
      <c r="A45" s="13"/>
      <c r="G45" s="13"/>
    </row>
    <row r="46" spans="1:7" x14ac:dyDescent="0.25">
      <c r="A46" s="13"/>
      <c r="G46" s="13"/>
    </row>
    <row r="47" spans="1:7" x14ac:dyDescent="0.25">
      <c r="A47" s="13"/>
      <c r="G47" s="13"/>
    </row>
    <row r="48" spans="1:7" x14ac:dyDescent="0.25">
      <c r="A48" s="14"/>
      <c r="B48" s="4"/>
      <c r="C48" s="4"/>
      <c r="D48" s="4"/>
      <c r="E48" s="4"/>
      <c r="F48" s="4"/>
      <c r="G48" s="14"/>
    </row>
    <row r="49" spans="1:7" x14ac:dyDescent="0.25">
      <c r="A49" s="5"/>
      <c r="G49" s="6"/>
    </row>
    <row r="50" spans="1:7" x14ac:dyDescent="0.25">
      <c r="A50" s="5" t="s">
        <v>26</v>
      </c>
      <c r="B50" s="4"/>
      <c r="C50" t="s">
        <v>26</v>
      </c>
      <c r="E50" s="4"/>
      <c r="F50" s="4"/>
      <c r="G50" s="9"/>
    </row>
    <row r="51" spans="1:7" x14ac:dyDescent="0.25">
      <c r="A51" s="8"/>
      <c r="B51" s="18" t="s">
        <v>27</v>
      </c>
      <c r="C51" s="19"/>
      <c r="D51" s="33" t="s">
        <v>28</v>
      </c>
      <c r="E51" s="33"/>
      <c r="F51" s="33"/>
      <c r="G51" s="34"/>
    </row>
  </sheetData>
  <mergeCells count="6">
    <mergeCell ref="D51:G51"/>
    <mergeCell ref="F9:G9"/>
    <mergeCell ref="F11:G11"/>
    <mergeCell ref="F12:G12"/>
    <mergeCell ref="F13:G13"/>
    <mergeCell ref="F10:G10"/>
  </mergeCells>
  <hyperlinks>
    <hyperlink ref="C6" r:id="rId1" xr:uid="{08DA5345-3CFC-4861-B089-E4011DEC3F00}"/>
  </hyperlinks>
  <pageMargins left="0.7" right="0.7" top="0.75" bottom="0.75" header="0.3" footer="0.3"/>
  <pageSetup scale="85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Log</vt:lpstr>
      <vt:lpstr>PO form </vt:lpstr>
      <vt:lpstr>Log!Print_Area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</dc:creator>
  <cp:lastModifiedBy>Chris Magner</cp:lastModifiedBy>
  <cp:lastPrinted>2024-05-30T14:12:47Z</cp:lastPrinted>
  <dcterms:created xsi:type="dcterms:W3CDTF">2023-12-01T19:22:11Z</dcterms:created>
  <dcterms:modified xsi:type="dcterms:W3CDTF">2024-05-30T14:15:28Z</dcterms:modified>
</cp:coreProperties>
</file>