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mmcclemons\McNeil Company Dropbox\Madisyn van den Boogaart\McNeil - Estimating\26 Projects\1-2601 Ostronic Residence\02 Estimates\01 Estimates\"/>
    </mc:Choice>
  </mc:AlternateContent>
  <xr:revisionPtr revIDLastSave="0" documentId="13_ncr:1_{FA717D23-9B61-4891-83AE-E3A570154C9D}" xr6:coauthVersionLast="47" xr6:coauthVersionMax="47" xr10:uidLastSave="{00000000-0000-0000-0000-000000000000}"/>
  <bookViews>
    <workbookView xWindow="-110" yWindow="-110" windowWidth="25820" windowHeight="15500" xr2:uid="{92D898A3-E0C1-41FA-A43B-451E37E51C95}"/>
  </bookViews>
  <sheets>
    <sheet name="Sheet1" sheetId="1" r:id="rId1"/>
  </sheets>
  <definedNames>
    <definedName name="_xlnm.Print_Area" localSheetId="0">Sheet1!$A$1:$K$82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4" i="1" l="1"/>
  <c r="K39" i="1" l="1"/>
  <c r="K41" i="1" l="1"/>
  <c r="K49" i="1" l="1"/>
</calcChain>
</file>

<file path=xl/sharedStrings.xml><?xml version="1.0" encoding="utf-8"?>
<sst xmlns="http://schemas.openxmlformats.org/spreadsheetml/2006/main" count="70" uniqueCount="61">
  <si>
    <t>COST SUMMARY</t>
  </si>
  <si>
    <t xml:space="preserve">NEW HOME BUDGET </t>
  </si>
  <si>
    <t>ADD</t>
  </si>
  <si>
    <t>sf</t>
  </si>
  <si>
    <t xml:space="preserve"> </t>
  </si>
  <si>
    <t>upgrade features and options incorporated during design process</t>
  </si>
  <si>
    <t>Subtotal Upgrade Features &amp; Options</t>
  </si>
  <si>
    <t>Total Finished Area (square feet)</t>
  </si>
  <si>
    <t>Garage</t>
  </si>
  <si>
    <t>TOTAL CONSTRUCTION BUDGET</t>
  </si>
  <si>
    <t>NEW HOME BASE PRICE</t>
  </si>
  <si>
    <t>Covered Deck</t>
  </si>
  <si>
    <t>Ostronic Residence</t>
  </si>
  <si>
    <t>Add Elkay Bottle Filler in Service Entry</t>
  </si>
  <si>
    <t>Pavers, Retaining Walls, Irrigation, Lighting, Landscaping, Buried Drainage, finish grade and sod</t>
  </si>
  <si>
    <t>SITEWORK ALLOWANCES</t>
  </si>
  <si>
    <t>BY OWNER</t>
  </si>
  <si>
    <t xml:space="preserve">Expanded Covered Front Porch (280sf) approximate value </t>
  </si>
  <si>
    <t>Steam shower system in Primary Bathroom</t>
  </si>
  <si>
    <t>Add heavy duty storage shelving in the Lower Level</t>
  </si>
  <si>
    <t>Add multi-flake polyaspartic coating to the Garage Floor</t>
  </si>
  <si>
    <t xml:space="preserve">Add a chimney shroud </t>
  </si>
  <si>
    <t>APPROX. ADD</t>
  </si>
  <si>
    <t>pending</t>
  </si>
  <si>
    <t>Add Golf Room Simulator (varies based on features/brand)</t>
  </si>
  <si>
    <t>$50-$60,000</t>
  </si>
  <si>
    <t>Excluding Lot Purchase, Design Costs, window coverings, TV's, furnishings</t>
  </si>
  <si>
    <t>Upgrade Finishes in the Hidden Pantry including painted cabinetry (in lieu of standard melamine shelving) and added sink (excludes added cost for special arched door, extra window, and foundation bump out)</t>
  </si>
  <si>
    <t>Add Hidden Door with paneled "feature wall" between Foyer and Office.  Approximate value pending final details</t>
  </si>
  <si>
    <r>
      <t>ALTERNATE BIDS</t>
    </r>
    <r>
      <rPr>
        <b/>
        <u/>
        <sz val="16"/>
        <color rgb="FFAC8505"/>
        <rFont val="Century Gothic"/>
        <family val="2"/>
      </rPr>
      <t xml:space="preserve"> (NOT included in total)</t>
    </r>
  </si>
  <si>
    <t>UPGRADE FEATURES &amp; OPTIONS</t>
  </si>
  <si>
    <t>Subtotal Home Cost</t>
  </si>
  <si>
    <t>Include white box finish (with framed walls and drywall) at the perimeter unfinished future Golf Simulator Room in lieu of vinyl insulation blankets.  Mechanical Room to have vinyl blankets.  Original value was $6500 less credit for mechanical.</t>
  </si>
  <si>
    <t>Change windows to be Marvin "Elevate" series in lieu of Pella Lifestyle Series - this option excludes any shades between the glass (at the exterior doors) and also excludes the arch top window at the Kitchen.  PENDING BID FROM WINDOW INNOVATIONS</t>
  </si>
  <si>
    <t>APPROX. DEDUCT</t>
  </si>
  <si>
    <t>PRELIMINARY BUDGET ESTIMATE REV 1</t>
  </si>
  <si>
    <t>Add under counter beverage center</t>
  </si>
  <si>
    <t>Upgrade interior door to white oak, arched</t>
  </si>
  <si>
    <t>Add water bottle cabinet at Service Entry</t>
  </si>
  <si>
    <t>Add finished Lower Level, excluding Future Golf/Lounge/Bar</t>
  </si>
  <si>
    <t>Add built-in desks at Bedroom 2, Bedroom 3, and Bedroom 4</t>
  </si>
  <si>
    <t>Add 8' walk door from Garage to deck</t>
  </si>
  <si>
    <t>Add built-in desk in the Office</t>
  </si>
  <si>
    <t>Add Upper Level Laundry Closet (includes stackable laundry equipment, melamine shelving)</t>
  </si>
  <si>
    <t>Add built-in banquette seating at Dining Room</t>
  </si>
  <si>
    <t>Add ceiling crown moulding and wall moulding in Bedroom/Bathroom 4</t>
  </si>
  <si>
    <t>White oak beams and ceiling in Dining Room</t>
  </si>
  <si>
    <t>Cabinetry revisions</t>
  </si>
  <si>
    <t>Finish Future Golf/Lounge/Bar - includes cabinetry, flooring, trim, paint, ice machine, under counter beverage center, countertop, cabinet hardware)</t>
  </si>
  <si>
    <t>Trim wall mouldings on Foyer accent wall in lieu of stone tile</t>
  </si>
  <si>
    <t>Wall stone at the Bar</t>
  </si>
  <si>
    <t>Maple wood species in lieu of white oak at Dining Room beams and ceiling</t>
  </si>
  <si>
    <t>Portercraft wood flooring at upper level in lieu of Coretec LVP</t>
  </si>
  <si>
    <t>Plumbing fixture selections</t>
  </si>
  <si>
    <t>Appliance selections</t>
  </si>
  <si>
    <t>Carpet at Upper Level Bonus Room in lieu of Coretec LVP</t>
  </si>
  <si>
    <t xml:space="preserve">Upgrade all secondary closets to melamine in lieu of painted particle board systems. Final costs will be based on closet mounting type and design, floor or wall mount. </t>
  </si>
  <si>
    <t>CABINETRY OPTIONS</t>
  </si>
  <si>
    <t>Upgrade garage doors to Coachman Collection in lieu of Gallery Steel Series</t>
  </si>
  <si>
    <t xml:space="preserve">Change to Clopay Gallery Steel Series with polystyrene insulation for a 9.0 R-Value, in lieu of the polyurethane insulation for an 18.4 R-Value </t>
  </si>
  <si>
    <t>DEDUCT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</si>
</sst>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0_);_(&quot;$&quot;* \(#,##0\);_(&quot;$&quot;* &quot;-&quot;_);_(@_)"/>
    <numFmt numFmtId="164" formatCode="&quot;$&quot;#,##0"/>
    <numFmt numFmtId="165" formatCode="_(&quot;$&quot;* #,##0_);_(&quot;$&quot;* \(#,##0\);_(&quot;$&quot;* &quot;-&quot;??_);_(@_)"/>
  </numFmts>
  <fonts count="26">
    <font>
      <sz val="11"/>
      <color theme="1"/>
      <name val="Calibri"/>
      <family val="2"/>
      <scheme val="minor"/>
    </font>
    <font>
      <sz val="20"/>
      <color theme="1"/>
      <name val="Century Gothic"/>
      <family val="2"/>
    </font>
    <font>
      <sz val="11"/>
      <color theme="1"/>
      <name val="Century Gothic"/>
      <family val="2"/>
    </font>
    <font>
      <b/>
      <sz val="11"/>
      <color theme="1"/>
      <name val="Century Gothic"/>
      <family val="2"/>
    </font>
    <font>
      <sz val="12"/>
      <color theme="1"/>
      <name val="Century Gothic"/>
      <family val="2"/>
    </font>
    <font>
      <sz val="9"/>
      <color theme="1"/>
      <name val="Century Gothic"/>
      <family val="2"/>
    </font>
    <font>
      <b/>
      <u/>
      <sz val="11"/>
      <color theme="1"/>
      <name val="Century Gothic"/>
      <family val="2"/>
    </font>
    <font>
      <b/>
      <sz val="14"/>
      <color theme="1"/>
      <name val="Century Gothic"/>
      <family val="2"/>
    </font>
    <font>
      <b/>
      <sz val="12"/>
      <color theme="1"/>
      <name val="Century Gothic"/>
      <family val="2"/>
    </font>
    <font>
      <sz val="24"/>
      <color theme="1"/>
      <name val="Century Gothic"/>
      <family val="2"/>
    </font>
    <font>
      <b/>
      <u/>
      <sz val="16"/>
      <color rgb="FFAC8505"/>
      <name val="Century Gothic"/>
      <family val="2"/>
    </font>
    <font>
      <sz val="36"/>
      <color rgb="FFAC8505"/>
      <name val="Kontrapunkt Bob"/>
      <family val="3"/>
    </font>
    <font>
      <b/>
      <i/>
      <u/>
      <sz val="14"/>
      <color rgb="FFAC8505"/>
      <name val="Century Gothic"/>
      <family val="2"/>
    </font>
    <font>
      <b/>
      <sz val="11"/>
      <color rgb="FFAC8505"/>
      <name val="Century Gothic"/>
      <family val="2"/>
    </font>
    <font>
      <sz val="14"/>
      <color theme="1"/>
      <name val="Century Gothic"/>
      <family val="2"/>
    </font>
    <font>
      <sz val="13"/>
      <color theme="1"/>
      <name val="Century Gothic"/>
      <family val="2"/>
    </font>
    <font>
      <b/>
      <sz val="13"/>
      <color theme="1"/>
      <name val="Century Gothic"/>
      <family val="2"/>
    </font>
    <font>
      <b/>
      <sz val="18"/>
      <color theme="1"/>
      <name val="Century Gothic"/>
      <family val="2"/>
    </font>
    <font>
      <b/>
      <u/>
      <sz val="18"/>
      <color rgb="FFAC8505"/>
      <name val="Century Gothic"/>
      <family val="2"/>
    </font>
    <font>
      <b/>
      <sz val="11"/>
      <name val="Century Gothic"/>
      <family val="2"/>
    </font>
    <font>
      <b/>
      <i/>
      <u/>
      <sz val="18"/>
      <color rgb="FFAC8505"/>
      <name val="Century Gothic"/>
      <family val="2"/>
    </font>
    <font>
      <i/>
      <u/>
      <sz val="11"/>
      <color theme="1"/>
      <name val="Century Gothic"/>
      <family val="2"/>
    </font>
    <font>
      <b/>
      <sz val="18"/>
      <color rgb="FFAC8505"/>
      <name val="Century Gothic"/>
      <family val="2"/>
    </font>
    <font>
      <i/>
      <sz val="11"/>
      <color theme="1"/>
      <name val="Century Gothic"/>
      <family val="2"/>
    </font>
    <font>
      <b/>
      <i/>
      <sz val="11"/>
      <name val="Century Gothic"/>
      <family val="2"/>
    </font>
    <font>
      <b/>
      <i/>
      <sz val="11"/>
      <color theme="1"/>
      <name val="Century Gothic"/>
      <family val="2"/>
    </font>
  </fonts>
  <fills count="2">
    <fill>
      <patternFill patternType="none"/>
    </fill>
    <fill>
      <patternFill patternType="gray125"/>
    </fill>
  </fills>
  <borders count="4">
    <border>
      <left/>
      <right/>
      <top/>
      <bottom/>
      <diagonal/>
    </border>
    <border>
      <left/>
      <right/>
      <top/>
      <bottom style="thick">
        <color rgb="FFAC8505"/>
      </bottom>
      <diagonal/>
    </border>
    <border>
      <left/>
      <right/>
      <top/>
      <bottom style="thin">
        <color indexed="64"/>
      </bottom>
      <diagonal/>
    </border>
    <border>
      <left/>
      <right/>
      <top/>
      <bottom style="medium">
        <color indexed="64"/>
      </bottom>
      <diagonal/>
    </border>
  </borders>
  <cellStyleXfs count="1">
    <xf numFmtId="0" fontId="0" fillId="0" borderId="0"/>
  </cellStyleXfs>
  <cellXfs count="68">
    <xf numFmtId="0" fontId="0" fillId="0" borderId="0" xfId="0"/>
    <xf numFmtId="0" fontId="1" fillId="0" borderId="0" xfId="0" applyFont="1"/>
    <xf numFmtId="0" fontId="2" fillId="0" borderId="0" xfId="0" applyFont="1"/>
    <xf numFmtId="0" fontId="3" fillId="0" borderId="0" xfId="0" applyFont="1"/>
    <xf numFmtId="0" fontId="4" fillId="0" borderId="0" xfId="0" applyFont="1"/>
    <xf numFmtId="0" fontId="6" fillId="0" borderId="0" xfId="0" applyFont="1"/>
    <xf numFmtId="0" fontId="2" fillId="0" borderId="0" xfId="0" applyFont="1" applyAlignment="1">
      <alignment horizontal="center"/>
    </xf>
    <xf numFmtId="0" fontId="2" fillId="0" borderId="0" xfId="0" applyFont="1" applyAlignment="1">
      <alignment horizontal="right"/>
    </xf>
    <xf numFmtId="0" fontId="7" fillId="0" borderId="0" xfId="0" applyFont="1" applyAlignment="1">
      <alignment horizontal="center" vertical="center"/>
    </xf>
    <xf numFmtId="42" fontId="8" fillId="0" borderId="0" xfId="0" applyNumberFormat="1" applyFont="1"/>
    <xf numFmtId="0" fontId="9" fillId="0" borderId="0" xfId="0" applyFont="1"/>
    <xf numFmtId="0" fontId="8" fillId="0" borderId="0" xfId="0" applyFont="1" applyAlignment="1">
      <alignment horizontal="left"/>
    </xf>
    <xf numFmtId="0" fontId="8" fillId="0" borderId="0" xfId="0" applyFont="1"/>
    <xf numFmtId="0" fontId="10" fillId="0" borderId="0" xfId="0" applyFont="1"/>
    <xf numFmtId="0" fontId="7" fillId="0" borderId="0" xfId="0" applyFont="1"/>
    <xf numFmtId="0" fontId="11" fillId="0" borderId="0" xfId="0" applyFont="1" applyAlignment="1">
      <alignment horizontal="left"/>
    </xf>
    <xf numFmtId="165" fontId="4" fillId="0" borderId="0" xfId="0" applyNumberFormat="1" applyFont="1"/>
    <xf numFmtId="0" fontId="7" fillId="0" borderId="0" xfId="0" applyFont="1" applyAlignment="1">
      <alignment horizontal="right"/>
    </xf>
    <xf numFmtId="0" fontId="12" fillId="0" borderId="0" xfId="0" applyFont="1" applyAlignment="1">
      <alignment horizontal="right"/>
    </xf>
    <xf numFmtId="0" fontId="5" fillId="0" borderId="0" xfId="0" applyFont="1" applyAlignment="1">
      <alignment horizontal="center" vertical="center"/>
    </xf>
    <xf numFmtId="0" fontId="2" fillId="0" borderId="1" xfId="0" applyFont="1" applyBorder="1"/>
    <xf numFmtId="0" fontId="2" fillId="0" borderId="1" xfId="0" applyFont="1" applyBorder="1" applyAlignment="1">
      <alignment horizontal="center"/>
    </xf>
    <xf numFmtId="0" fontId="15" fillId="0" borderId="0" xfId="0" applyFont="1"/>
    <xf numFmtId="0" fontId="15" fillId="0" borderId="0" xfId="0" applyFont="1" applyAlignment="1">
      <alignment horizontal="right"/>
    </xf>
    <xf numFmtId="165" fontId="15" fillId="0" borderId="0" xfId="0" applyNumberFormat="1" applyFont="1"/>
    <xf numFmtId="165" fontId="16" fillId="0" borderId="0" xfId="0" applyNumberFormat="1" applyFont="1"/>
    <xf numFmtId="42" fontId="17" fillId="0" borderId="0" xfId="0" applyNumberFormat="1" applyFont="1" applyAlignment="1">
      <alignment vertical="center"/>
    </xf>
    <xf numFmtId="0" fontId="18" fillId="0" borderId="0" xfId="0" applyFont="1"/>
    <xf numFmtId="164" fontId="14" fillId="0" borderId="0" xfId="0" applyNumberFormat="1" applyFont="1" applyAlignment="1">
      <alignment horizontal="left" vertical="center"/>
    </xf>
    <xf numFmtId="0" fontId="13" fillId="0" borderId="0" xfId="0" applyFont="1" applyAlignment="1">
      <alignment horizontal="center" vertical="center"/>
    </xf>
    <xf numFmtId="0" fontId="2" fillId="0" borderId="0" xfId="0" applyFont="1" applyAlignment="1">
      <alignment vertical="center"/>
    </xf>
    <xf numFmtId="0" fontId="15" fillId="0" borderId="0" xfId="0" applyFont="1" applyAlignment="1">
      <alignment horizontal="left" wrapText="1"/>
    </xf>
    <xf numFmtId="0" fontId="15" fillId="0" borderId="0" xfId="0" applyFont="1" applyAlignment="1">
      <alignment horizontal="left" vertical="center" wrapText="1"/>
    </xf>
    <xf numFmtId="0" fontId="20" fillId="0" borderId="0" xfId="0" applyFont="1" applyAlignment="1">
      <alignment horizontal="left"/>
    </xf>
    <xf numFmtId="0" fontId="19" fillId="0" borderId="0" xfId="0" applyFont="1" applyAlignment="1">
      <alignment horizontal="center" vertical="center"/>
    </xf>
    <xf numFmtId="0" fontId="13" fillId="0" borderId="0" xfId="0" applyFont="1" applyAlignment="1">
      <alignment horizontal="center" vertical="top"/>
    </xf>
    <xf numFmtId="0" fontId="2" fillId="0" borderId="0" xfId="0" applyFont="1" applyAlignment="1">
      <alignment horizontal="center" vertical="top"/>
    </xf>
    <xf numFmtId="0" fontId="2" fillId="0" borderId="0" xfId="0" applyFont="1" applyAlignment="1">
      <alignment horizontal="center" vertical="center"/>
    </xf>
    <xf numFmtId="0" fontId="21" fillId="0" borderId="0" xfId="0" applyFont="1"/>
    <xf numFmtId="164" fontId="15" fillId="0" borderId="0" xfId="0" applyNumberFormat="1" applyFont="1" applyAlignment="1">
      <alignment horizontal="left"/>
    </xf>
    <xf numFmtId="164" fontId="16" fillId="0" borderId="0" xfId="0" applyNumberFormat="1" applyFont="1" applyAlignment="1">
      <alignment horizontal="right"/>
    </xf>
    <xf numFmtId="0" fontId="18" fillId="0" borderId="3" xfId="0" applyFont="1" applyBorder="1"/>
    <xf numFmtId="0" fontId="2" fillId="0" borderId="3" xfId="0" applyFont="1" applyBorder="1" applyAlignment="1">
      <alignment horizontal="center" vertical="center"/>
    </xf>
    <xf numFmtId="0" fontId="15" fillId="0" borderId="3" xfId="0" applyFont="1" applyBorder="1" applyAlignment="1">
      <alignment horizontal="left" vertical="center" wrapText="1"/>
    </xf>
    <xf numFmtId="0" fontId="2" fillId="0" borderId="3" xfId="0" applyFont="1" applyBorder="1"/>
    <xf numFmtId="164" fontId="15" fillId="0" borderId="3" xfId="0" applyNumberFormat="1" applyFont="1" applyBorder="1" applyAlignment="1">
      <alignment horizontal="left"/>
    </xf>
    <xf numFmtId="165" fontId="15" fillId="0" borderId="3" xfId="0" applyNumberFormat="1" applyFont="1" applyBorder="1"/>
    <xf numFmtId="0" fontId="15" fillId="0" borderId="0" xfId="0" applyFont="1" applyAlignment="1">
      <alignment horizontal="right" vertical="center"/>
    </xf>
    <xf numFmtId="0" fontId="4" fillId="0" borderId="0" xfId="0" applyFont="1" applyAlignment="1">
      <alignment horizontal="right" vertical="center"/>
    </xf>
    <xf numFmtId="164" fontId="15" fillId="0" borderId="2" xfId="0" applyNumberFormat="1" applyFont="1" applyBorder="1" applyAlignment="1">
      <alignment horizontal="left"/>
    </xf>
    <xf numFmtId="165" fontId="15" fillId="0" borderId="2" xfId="0" applyNumberFormat="1" applyFont="1" applyBorder="1"/>
    <xf numFmtId="0" fontId="2" fillId="0" borderId="2" xfId="0" applyFont="1" applyBorder="1"/>
    <xf numFmtId="164" fontId="17" fillId="0" borderId="0" xfId="0" applyNumberFormat="1" applyFont="1" applyAlignment="1">
      <alignment vertical="center"/>
    </xf>
    <xf numFmtId="164" fontId="22" fillId="0" borderId="0" xfId="0" applyNumberFormat="1" applyFont="1"/>
    <xf numFmtId="164" fontId="15" fillId="0" borderId="0" xfId="0" applyNumberFormat="1" applyFont="1" applyAlignment="1">
      <alignment horizontal="left" vertical="center"/>
    </xf>
    <xf numFmtId="0" fontId="23" fillId="0" borderId="0" xfId="0" applyFont="1"/>
    <xf numFmtId="164" fontId="15" fillId="0" borderId="0" xfId="0" applyNumberFormat="1" applyFont="1" applyAlignment="1">
      <alignment horizontal="right"/>
    </xf>
    <xf numFmtId="0" fontId="15" fillId="0" borderId="0" xfId="0" quotePrefix="1" applyFont="1"/>
    <xf numFmtId="164" fontId="24" fillId="0" borderId="0" xfId="0" applyNumberFormat="1" applyFont="1" applyAlignment="1">
      <alignment horizontal="right" vertical="center"/>
    </xf>
    <xf numFmtId="0" fontId="25" fillId="0" borderId="0" xfId="0" applyFont="1" applyAlignment="1">
      <alignment vertical="center"/>
    </xf>
    <xf numFmtId="164" fontId="14" fillId="0" borderId="0" xfId="0" quotePrefix="1" applyNumberFormat="1" applyFont="1" applyAlignment="1">
      <alignment horizontal="left" vertical="center"/>
    </xf>
    <xf numFmtId="0" fontId="15" fillId="0" borderId="0" xfId="0" applyFont="1" applyAlignment="1">
      <alignment vertical="center" wrapText="1"/>
    </xf>
    <xf numFmtId="0" fontId="25" fillId="0" borderId="0" xfId="0" applyFont="1" applyAlignment="1">
      <alignment horizontal="left" vertical="center"/>
    </xf>
    <xf numFmtId="0" fontId="18" fillId="0" borderId="0" xfId="0" applyFont="1" applyAlignment="1">
      <alignment horizontal="left"/>
    </xf>
    <xf numFmtId="0" fontId="5" fillId="0" borderId="0" xfId="0" applyFont="1" applyAlignment="1">
      <alignment horizontal="center" vertical="top"/>
    </xf>
    <xf numFmtId="0" fontId="15" fillId="0" borderId="0" xfId="0" applyFont="1" applyAlignment="1">
      <alignment horizontal="left" vertical="center" wrapText="1"/>
    </xf>
    <xf numFmtId="0" fontId="15" fillId="0" borderId="0" xfId="0" applyFont="1" applyAlignment="1">
      <alignment horizontal="left" vertical="center" wrapText="1" indent="2"/>
    </xf>
    <xf numFmtId="0" fontId="3" fillId="0" borderId="0" xfId="0" applyFont="1" applyAlignment="1">
      <alignment horizontal="center" vertical="center"/>
    </xf>
  </cellXfs>
  <cellStyles count="1">
    <cellStyle name="Normal" xfId="0" builtinId="0"/>
  </cellStyles>
  <dxfs count="0"/>
  <tableStyles count="0" defaultTableStyle="TableStyleMedium2" defaultPivotStyle="PivotStyleLight16"/>
  <colors>
    <mruColors>
      <color rgb="FFAC850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27517</xdr:colOff>
      <xdr:row>0</xdr:row>
      <xdr:rowOff>196353</xdr:rowOff>
    </xdr:from>
    <xdr:to>
      <xdr:col>10</xdr:col>
      <xdr:colOff>1399118</xdr:colOff>
      <xdr:row>1</xdr:row>
      <xdr:rowOff>541541</xdr:rowOff>
    </xdr:to>
    <xdr:pic>
      <xdr:nvPicPr>
        <xdr:cNvPr id="2" name="Picture 1">
          <a:extLst>
            <a:ext uri="{FF2B5EF4-FFF2-40B4-BE49-F238E27FC236}">
              <a16:creationId xmlns:a16="http://schemas.microsoft.com/office/drawing/2014/main" id="{E9237748-6EC7-1DF9-A4F6-5F83798382B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9219142" y="196353"/>
          <a:ext cx="1368426" cy="745238"/>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949B3-1688-41FD-8CDD-CC1C3A7508C2}">
  <dimension ref="B1:U95"/>
  <sheetViews>
    <sheetView tabSelected="1" view="pageLayout" topLeftCell="A52" zoomScale="90" zoomScaleNormal="75" zoomScalePageLayoutView="90" workbookViewId="0">
      <selection activeCell="K68" sqref="K68"/>
    </sheetView>
  </sheetViews>
  <sheetFormatPr defaultColWidth="6" defaultRowHeight="13.5"/>
  <cols>
    <col min="1" max="1" width="4.26953125" style="2" customWidth="1"/>
    <col min="2" max="2" width="7.54296875" style="2" customWidth="1"/>
    <col min="3" max="3" width="5.7265625" style="2" customWidth="1"/>
    <col min="4" max="4" width="35.7265625" style="2" customWidth="1"/>
    <col min="5" max="6" width="6" style="2"/>
    <col min="7" max="7" width="42.81640625" style="2" customWidth="1"/>
    <col min="8" max="8" width="2.26953125" style="2" customWidth="1"/>
    <col min="9" max="9" width="22.81640625" style="6" customWidth="1"/>
    <col min="10" max="10" width="1.54296875" style="6" customWidth="1"/>
    <col min="11" max="11" width="25" style="2" customWidth="1"/>
    <col min="12" max="12" width="15.7265625" style="2" customWidth="1"/>
    <col min="13" max="16384" width="6" style="2"/>
  </cols>
  <sheetData>
    <row r="1" spans="2:11" ht="30.5">
      <c r="B1" s="10" t="s">
        <v>12</v>
      </c>
    </row>
    <row r="2" spans="2:11" ht="46.5">
      <c r="B2" s="15" t="s">
        <v>0</v>
      </c>
    </row>
    <row r="3" spans="2:11" ht="22.5" customHeight="1" thickBot="1">
      <c r="B3" s="12" t="s">
        <v>35</v>
      </c>
      <c r="E3" s="20"/>
      <c r="F3" s="20"/>
      <c r="G3" s="20"/>
      <c r="H3" s="20"/>
      <c r="I3" s="21"/>
      <c r="J3" s="21"/>
      <c r="K3" s="20"/>
    </row>
    <row r="4" spans="2:11" ht="8.9" customHeight="1" thickTop="1">
      <c r="B4" s="1"/>
    </row>
    <row r="5" spans="2:11" ht="25.5" customHeight="1">
      <c r="B5" s="27" t="s">
        <v>1</v>
      </c>
      <c r="C5" s="14"/>
      <c r="D5" s="12"/>
      <c r="E5" s="3"/>
      <c r="F5" s="3"/>
    </row>
    <row r="6" spans="2:11" ht="22.5">
      <c r="B6" s="27"/>
      <c r="C6" s="14"/>
      <c r="D6" s="12"/>
      <c r="E6" s="3"/>
      <c r="F6" s="3"/>
      <c r="G6" s="7"/>
      <c r="H6" s="7"/>
      <c r="I6" s="17" t="s">
        <v>10</v>
      </c>
      <c r="K6" s="52">
        <v>1724832</v>
      </c>
    </row>
    <row r="7" spans="2:11" ht="10" customHeight="1">
      <c r="B7" s="5"/>
      <c r="C7" s="8"/>
      <c r="D7" s="4"/>
      <c r="E7" s="3"/>
      <c r="F7" s="3"/>
      <c r="K7" s="26"/>
    </row>
    <row r="8" spans="2:11" s="13" customFormat="1" ht="22" customHeight="1">
      <c r="G8" s="22" t="s">
        <v>7</v>
      </c>
      <c r="H8" s="2"/>
      <c r="I8" s="23">
        <v>5579</v>
      </c>
      <c r="J8" s="24" t="s">
        <v>3</v>
      </c>
      <c r="K8" s="11"/>
    </row>
    <row r="9" spans="2:11" ht="22" customHeight="1">
      <c r="G9" s="22" t="s">
        <v>8</v>
      </c>
      <c r="I9" s="23">
        <v>1170</v>
      </c>
      <c r="J9" s="24" t="s">
        <v>3</v>
      </c>
      <c r="K9" s="13"/>
    </row>
    <row r="10" spans="2:11" ht="22" customHeight="1">
      <c r="G10" s="22" t="s">
        <v>11</v>
      </c>
      <c r="I10" s="23">
        <v>245</v>
      </c>
      <c r="J10" s="24" t="s">
        <v>3</v>
      </c>
    </row>
    <row r="11" spans="2:11" ht="10.5" customHeight="1">
      <c r="G11" s="22"/>
      <c r="I11" s="23"/>
      <c r="J11" s="24"/>
    </row>
    <row r="12" spans="2:11" ht="23.25" customHeight="1">
      <c r="B12" s="27" t="s">
        <v>30</v>
      </c>
      <c r="G12" s="22"/>
      <c r="I12" s="23"/>
      <c r="J12" s="24"/>
    </row>
    <row r="13" spans="2:11" ht="23.25" customHeight="1">
      <c r="B13" s="27"/>
      <c r="C13" s="38" t="s">
        <v>5</v>
      </c>
      <c r="G13" s="22"/>
      <c r="I13" s="23"/>
      <c r="J13" s="24"/>
    </row>
    <row r="14" spans="2:11" ht="9" customHeight="1">
      <c r="B14" s="27"/>
      <c r="G14" s="22"/>
      <c r="I14" s="23"/>
      <c r="J14" s="24"/>
    </row>
    <row r="15" spans="2:11" ht="22.5">
      <c r="B15" s="27"/>
      <c r="C15" s="36"/>
      <c r="D15" s="65" t="s">
        <v>39</v>
      </c>
      <c r="E15" s="65"/>
      <c r="F15" s="65"/>
      <c r="G15" s="65"/>
      <c r="I15" s="54">
        <v>0</v>
      </c>
      <c r="J15" s="24"/>
    </row>
    <row r="16" spans="2:11" ht="22.5">
      <c r="B16" s="27"/>
      <c r="C16" s="36"/>
      <c r="D16" s="66" t="s">
        <v>50</v>
      </c>
      <c r="E16" s="66"/>
      <c r="F16" s="66"/>
      <c r="G16" s="66"/>
      <c r="I16" s="54">
        <v>0</v>
      </c>
      <c r="J16" s="24"/>
    </row>
    <row r="17" spans="2:11" ht="22.5">
      <c r="B17" s="27"/>
      <c r="C17" s="37"/>
      <c r="D17" s="65" t="s">
        <v>19</v>
      </c>
      <c r="E17" s="65"/>
      <c r="F17" s="65"/>
      <c r="G17" s="65"/>
      <c r="I17" s="28">
        <v>0</v>
      </c>
      <c r="J17" s="24"/>
    </row>
    <row r="18" spans="2:11" ht="22.5">
      <c r="B18" s="27"/>
      <c r="C18" s="36"/>
      <c r="D18" s="65" t="s">
        <v>40</v>
      </c>
      <c r="E18" s="65"/>
      <c r="F18" s="65"/>
      <c r="G18" s="65"/>
      <c r="I18" s="28">
        <v>0</v>
      </c>
      <c r="J18" s="24"/>
    </row>
    <row r="19" spans="2:11" ht="22.5">
      <c r="B19" s="27"/>
      <c r="C19" s="37"/>
      <c r="D19" s="65" t="s">
        <v>41</v>
      </c>
      <c r="E19" s="65"/>
      <c r="F19" s="65"/>
      <c r="G19" s="65"/>
      <c r="I19" s="54">
        <v>0</v>
      </c>
      <c r="J19" s="24"/>
    </row>
    <row r="20" spans="2:11" ht="55.5" customHeight="1">
      <c r="B20" s="27"/>
      <c r="C20" s="36"/>
      <c r="D20" s="65" t="s">
        <v>27</v>
      </c>
      <c r="E20" s="65"/>
      <c r="F20" s="65"/>
      <c r="G20" s="65"/>
      <c r="I20" s="54">
        <v>0</v>
      </c>
      <c r="J20" s="24"/>
    </row>
    <row r="21" spans="2:11" ht="27.75" customHeight="1">
      <c r="B21" s="27"/>
      <c r="C21" s="37"/>
      <c r="D21" s="66" t="s">
        <v>37</v>
      </c>
      <c r="E21" s="66"/>
      <c r="F21" s="66"/>
      <c r="G21" s="66"/>
      <c r="I21" s="54">
        <v>0</v>
      </c>
      <c r="J21" s="24"/>
    </row>
    <row r="22" spans="2:11" ht="25.5" customHeight="1">
      <c r="B22" s="27"/>
      <c r="C22" s="37"/>
      <c r="D22" s="66" t="s">
        <v>36</v>
      </c>
      <c r="E22" s="66"/>
      <c r="F22" s="66"/>
      <c r="G22" s="66"/>
      <c r="I22" s="54">
        <v>0</v>
      </c>
      <c r="J22" s="24"/>
    </row>
    <row r="23" spans="2:11" ht="22.5">
      <c r="B23" s="27"/>
      <c r="C23" s="37"/>
      <c r="D23" s="65" t="s">
        <v>42</v>
      </c>
      <c r="E23" s="65"/>
      <c r="F23" s="65"/>
      <c r="G23" s="65"/>
      <c r="I23" s="54">
        <v>0</v>
      </c>
      <c r="J23" s="24"/>
    </row>
    <row r="24" spans="2:11" ht="22.5">
      <c r="B24" s="27"/>
      <c r="C24" s="37"/>
      <c r="D24" s="65" t="s">
        <v>13</v>
      </c>
      <c r="E24" s="65"/>
      <c r="F24" s="65"/>
      <c r="G24" s="65"/>
      <c r="I24" s="54">
        <v>0</v>
      </c>
      <c r="J24" s="24"/>
    </row>
    <row r="25" spans="2:11" ht="22.5">
      <c r="B25" s="27"/>
      <c r="C25" s="37"/>
      <c r="D25" s="65" t="s">
        <v>38</v>
      </c>
      <c r="E25" s="65"/>
      <c r="F25" s="65"/>
      <c r="G25" s="65"/>
      <c r="I25" s="54">
        <v>0</v>
      </c>
      <c r="J25" s="24"/>
    </row>
    <row r="26" spans="2:11" ht="23.25" customHeight="1">
      <c r="B26" s="27"/>
      <c r="C26" s="37"/>
      <c r="D26" s="65" t="s">
        <v>18</v>
      </c>
      <c r="E26" s="65"/>
      <c r="F26" s="65"/>
      <c r="G26" s="65"/>
      <c r="I26" s="54">
        <v>0</v>
      </c>
      <c r="J26" s="24"/>
    </row>
    <row r="27" spans="2:11" ht="40.5" customHeight="1">
      <c r="B27" s="27"/>
      <c r="C27" s="36"/>
      <c r="D27" s="65" t="s">
        <v>43</v>
      </c>
      <c r="E27" s="65"/>
      <c r="F27" s="65"/>
      <c r="G27" s="65"/>
      <c r="I27" s="54">
        <v>0</v>
      </c>
      <c r="J27" s="24"/>
      <c r="K27" s="55"/>
    </row>
    <row r="28" spans="2:11" ht="52.5" customHeight="1">
      <c r="B28" s="27"/>
      <c r="C28" s="36"/>
      <c r="D28" s="65" t="s">
        <v>32</v>
      </c>
      <c r="E28" s="65"/>
      <c r="F28" s="65"/>
      <c r="G28" s="65"/>
      <c r="I28" s="54">
        <v>2850</v>
      </c>
      <c r="J28" s="24"/>
      <c r="K28" s="55"/>
    </row>
    <row r="29" spans="2:11" ht="22.5">
      <c r="B29" s="27"/>
      <c r="C29" s="37"/>
      <c r="D29" s="65" t="s">
        <v>44</v>
      </c>
      <c r="E29" s="65"/>
      <c r="F29" s="65"/>
      <c r="G29" s="65"/>
      <c r="I29" s="54">
        <v>8741</v>
      </c>
      <c r="J29" s="24"/>
      <c r="K29" s="55"/>
    </row>
    <row r="30" spans="2:11" ht="37.5" customHeight="1">
      <c r="B30" s="27"/>
      <c r="C30" s="36"/>
      <c r="D30" s="65" t="s">
        <v>28</v>
      </c>
      <c r="E30" s="65"/>
      <c r="F30" s="65"/>
      <c r="G30" s="65"/>
      <c r="I30" s="54">
        <v>5500</v>
      </c>
      <c r="J30" s="24"/>
      <c r="K30" s="55"/>
    </row>
    <row r="31" spans="2:11" ht="22.5">
      <c r="B31" s="27"/>
      <c r="C31" s="36"/>
      <c r="D31" s="65" t="s">
        <v>45</v>
      </c>
      <c r="E31" s="65"/>
      <c r="F31" s="65"/>
      <c r="G31" s="65"/>
      <c r="I31" s="54">
        <v>0</v>
      </c>
      <c r="J31" s="24"/>
      <c r="K31" s="55"/>
    </row>
    <row r="32" spans="2:11" ht="22.5">
      <c r="B32" s="27"/>
      <c r="C32" s="37"/>
      <c r="D32" s="65" t="s">
        <v>46</v>
      </c>
      <c r="E32" s="65"/>
      <c r="F32" s="65"/>
      <c r="G32" s="65"/>
      <c r="I32" s="54">
        <v>0</v>
      </c>
      <c r="J32" s="24"/>
      <c r="K32" s="55"/>
    </row>
    <row r="33" spans="2:11" ht="22.5">
      <c r="B33" s="27"/>
      <c r="C33" s="37"/>
      <c r="D33" s="65" t="s">
        <v>17</v>
      </c>
      <c r="E33" s="65"/>
      <c r="F33" s="65"/>
      <c r="G33" s="65"/>
      <c r="I33" s="54">
        <v>0</v>
      </c>
      <c r="J33" s="24"/>
      <c r="K33" s="55"/>
    </row>
    <row r="34" spans="2:11" ht="22.5">
      <c r="B34" s="27"/>
      <c r="C34" s="36"/>
      <c r="D34" s="65" t="s">
        <v>53</v>
      </c>
      <c r="E34" s="65"/>
      <c r="F34" s="65"/>
      <c r="G34" s="65"/>
      <c r="I34" s="54">
        <v>0</v>
      </c>
      <c r="J34" s="24"/>
      <c r="K34" s="55"/>
    </row>
    <row r="35" spans="2:11" ht="22.5">
      <c r="B35" s="27"/>
      <c r="C35" s="36"/>
      <c r="D35" s="65" t="s">
        <v>54</v>
      </c>
      <c r="E35" s="65"/>
      <c r="F35" s="65"/>
      <c r="G35" s="65"/>
      <c r="I35" s="54">
        <v>1</v>
      </c>
      <c r="J35" s="24"/>
      <c r="K35" s="55"/>
    </row>
    <row r="36" spans="2:11" ht="22.5">
      <c r="B36" s="27"/>
      <c r="C36" s="37"/>
      <c r="D36" s="65" t="s">
        <v>47</v>
      </c>
      <c r="E36" s="65"/>
      <c r="F36" s="65"/>
      <c r="G36" s="65"/>
      <c r="I36" s="54" t="s">
        <v>23</v>
      </c>
      <c r="J36" s="24"/>
      <c r="K36" s="55"/>
    </row>
    <row r="37" spans="2:11" ht="22.5">
      <c r="B37" s="27"/>
      <c r="C37" s="37"/>
      <c r="D37" s="32"/>
      <c r="E37" s="32"/>
      <c r="F37" s="32"/>
      <c r="G37" s="32"/>
      <c r="I37" s="54"/>
      <c r="J37" s="24"/>
      <c r="K37" s="55"/>
    </row>
    <row r="38" spans="2:11" ht="9" customHeight="1">
      <c r="B38" s="27"/>
      <c r="C38" s="37"/>
      <c r="D38" s="32"/>
      <c r="E38" s="32"/>
      <c r="F38" s="32"/>
      <c r="G38" s="32"/>
      <c r="I38" s="49"/>
      <c r="J38" s="50"/>
      <c r="K38" s="51"/>
    </row>
    <row r="39" spans="2:11" ht="23.25" customHeight="1">
      <c r="B39" s="27"/>
      <c r="C39" s="37"/>
      <c r="D39" s="32"/>
      <c r="E39" s="32"/>
      <c r="F39" s="32"/>
      <c r="G39" s="23" t="s">
        <v>6</v>
      </c>
      <c r="I39" s="39"/>
      <c r="J39" s="24"/>
      <c r="K39" s="52">
        <f>SUM(I15:I35)</f>
        <v>17092</v>
      </c>
    </row>
    <row r="40" spans="2:11" ht="9" customHeight="1" thickBot="1">
      <c r="B40" s="41"/>
      <c r="C40" s="42"/>
      <c r="D40" s="43"/>
      <c r="E40" s="43"/>
      <c r="F40" s="43"/>
      <c r="G40" s="43"/>
      <c r="H40" s="44"/>
      <c r="I40" s="45"/>
      <c r="J40" s="46"/>
      <c r="K40" s="44"/>
    </row>
    <row r="41" spans="2:11" ht="23.25" customHeight="1">
      <c r="B41" s="27"/>
      <c r="C41" s="37"/>
      <c r="D41" s="32"/>
      <c r="E41" s="32"/>
      <c r="F41" s="32"/>
      <c r="G41" s="23" t="s">
        <v>31</v>
      </c>
      <c r="I41" s="39"/>
      <c r="J41" s="24"/>
      <c r="K41" s="26">
        <f>SUM(K6+K39)</f>
        <v>1741924</v>
      </c>
    </row>
    <row r="42" spans="2:11" ht="23.25" customHeight="1">
      <c r="B42" s="27"/>
      <c r="C42" s="37"/>
      <c r="D42" s="32"/>
      <c r="E42" s="32"/>
      <c r="F42" s="32"/>
      <c r="G42" s="47"/>
      <c r="I42" s="56"/>
      <c r="J42" s="24"/>
      <c r="K42" s="57"/>
    </row>
    <row r="43" spans="2:11" ht="10.5" customHeight="1">
      <c r="B43" s="27"/>
      <c r="C43" s="37"/>
      <c r="D43" s="32"/>
      <c r="E43" s="32"/>
      <c r="F43" s="32"/>
      <c r="G43" s="32"/>
      <c r="I43" s="39"/>
      <c r="J43" s="24"/>
    </row>
    <row r="44" spans="2:11" ht="23.25" customHeight="1">
      <c r="B44" s="27" t="s">
        <v>15</v>
      </c>
      <c r="C44" s="37"/>
      <c r="D44" s="32"/>
      <c r="E44" s="32"/>
      <c r="F44" s="32"/>
      <c r="G44" s="32"/>
      <c r="I44" s="39"/>
      <c r="J44" s="24"/>
      <c r="K44" s="52">
        <f>SUM(I46:I46)*1.1</f>
        <v>0</v>
      </c>
    </row>
    <row r="45" spans="2:11" ht="10.5" customHeight="1">
      <c r="B45" s="27"/>
      <c r="D45" s="32"/>
      <c r="E45" s="32"/>
      <c r="F45" s="32"/>
      <c r="G45" s="32"/>
      <c r="I45" s="39"/>
      <c r="J45" s="24"/>
    </row>
    <row r="46" spans="2:11" ht="37.5" customHeight="1">
      <c r="B46" s="27"/>
      <c r="C46" s="37"/>
      <c r="D46" s="65" t="s">
        <v>14</v>
      </c>
      <c r="E46" s="65"/>
      <c r="F46" s="65"/>
      <c r="G46" s="65"/>
      <c r="I46" s="39" t="s">
        <v>16</v>
      </c>
      <c r="J46" s="24"/>
    </row>
    <row r="47" spans="2:11" ht="9" customHeight="1" thickBot="1">
      <c r="B47" s="41"/>
      <c r="C47" s="42"/>
      <c r="D47" s="43"/>
      <c r="E47" s="43"/>
      <c r="F47" s="43"/>
      <c r="G47" s="43"/>
      <c r="H47" s="44"/>
      <c r="I47" s="45"/>
      <c r="J47" s="46"/>
      <c r="K47" s="44"/>
    </row>
    <row r="48" spans="2:11" ht="9" customHeight="1">
      <c r="B48" s="27"/>
      <c r="C48" s="37"/>
      <c r="D48" s="32"/>
      <c r="E48" s="32"/>
      <c r="F48" s="32"/>
      <c r="G48" s="32"/>
      <c r="I48" s="39"/>
      <c r="J48" s="24"/>
    </row>
    <row r="49" spans="2:21" ht="23.25" customHeight="1">
      <c r="B49" s="27"/>
      <c r="C49" s="37"/>
      <c r="D49" s="32"/>
      <c r="E49" s="32"/>
      <c r="F49" s="32"/>
      <c r="G49" s="17" t="s">
        <v>9</v>
      </c>
      <c r="I49" s="39"/>
      <c r="J49" s="24"/>
      <c r="K49" s="53">
        <f>K44+K41</f>
        <v>1741924</v>
      </c>
    </row>
    <row r="50" spans="2:21" ht="23.25" customHeight="1">
      <c r="B50" s="27"/>
      <c r="C50" s="37"/>
      <c r="D50" s="32"/>
      <c r="E50" s="32"/>
      <c r="F50" s="32"/>
      <c r="G50" s="48" t="s">
        <v>26</v>
      </c>
      <c r="I50" s="39"/>
      <c r="J50" s="24"/>
    </row>
    <row r="51" spans="2:21" ht="9" customHeight="1">
      <c r="G51" s="22"/>
      <c r="I51" s="40"/>
      <c r="J51" s="25"/>
      <c r="U51" s="16"/>
    </row>
    <row r="52" spans="2:21" ht="15">
      <c r="C52" s="2" t="s">
        <v>4</v>
      </c>
      <c r="E52" s="3"/>
      <c r="F52" s="3"/>
      <c r="G52" s="3"/>
      <c r="H52" s="3"/>
      <c r="I52" s="2"/>
      <c r="J52" s="2"/>
      <c r="K52" s="9"/>
    </row>
    <row r="53" spans="2:21" ht="22.5">
      <c r="B53" s="63" t="s">
        <v>29</v>
      </c>
      <c r="F53" s="4"/>
      <c r="G53" s="18"/>
      <c r="I53" s="2"/>
      <c r="J53" s="2"/>
    </row>
    <row r="54" spans="2:21" ht="9" customHeight="1">
      <c r="B54" s="63"/>
      <c r="F54" s="4"/>
      <c r="G54" s="18"/>
      <c r="I54" s="2"/>
      <c r="J54" s="2"/>
    </row>
    <row r="55" spans="2:21" ht="10.5" customHeight="1">
      <c r="B55" s="63"/>
      <c r="D55" s="32"/>
      <c r="E55" s="32"/>
      <c r="F55" s="32"/>
      <c r="G55" s="32"/>
      <c r="I55" s="29"/>
      <c r="J55" s="2"/>
      <c r="K55" s="28"/>
    </row>
    <row r="56" spans="2:21" ht="46" customHeight="1">
      <c r="B56" s="63"/>
      <c r="D56" s="65" t="s">
        <v>48</v>
      </c>
      <c r="E56" s="65"/>
      <c r="F56" s="65"/>
      <c r="G56" s="65"/>
      <c r="I56" s="29" t="s">
        <v>2</v>
      </c>
      <c r="J56" s="2"/>
      <c r="K56" s="28">
        <v>0</v>
      </c>
    </row>
    <row r="57" spans="2:21" ht="9" customHeight="1">
      <c r="B57" s="63"/>
      <c r="D57" s="65"/>
      <c r="E57" s="65"/>
      <c r="F57" s="65"/>
      <c r="G57" s="65"/>
      <c r="I57" s="29"/>
      <c r="J57" s="2"/>
      <c r="K57" s="28"/>
    </row>
    <row r="58" spans="2:21" ht="28.5" customHeight="1">
      <c r="B58" s="33"/>
      <c r="C58" s="37"/>
      <c r="D58" s="65" t="s">
        <v>24</v>
      </c>
      <c r="E58" s="65"/>
      <c r="F58" s="65"/>
      <c r="G58" s="65"/>
      <c r="H58" s="58"/>
      <c r="I58" s="29" t="s">
        <v>22</v>
      </c>
      <c r="J58" s="59"/>
      <c r="K58" s="28" t="s">
        <v>25</v>
      </c>
    </row>
    <row r="59" spans="2:21" ht="9" customHeight="1">
      <c r="B59" s="63"/>
      <c r="D59" s="32"/>
      <c r="E59" s="32"/>
      <c r="F59" s="32"/>
      <c r="G59" s="32"/>
      <c r="I59" s="29"/>
      <c r="J59" s="2"/>
      <c r="K59" s="28"/>
    </row>
    <row r="60" spans="2:21" ht="22.5" customHeight="1">
      <c r="B60" s="63"/>
      <c r="D60" s="65" t="s">
        <v>58</v>
      </c>
      <c r="E60" s="65"/>
      <c r="F60" s="65"/>
      <c r="G60" s="65"/>
      <c r="I60" s="29" t="s">
        <v>2</v>
      </c>
      <c r="J60" s="2"/>
      <c r="K60" s="28">
        <v>0</v>
      </c>
    </row>
    <row r="61" spans="2:21" ht="9.75" customHeight="1">
      <c r="B61" s="63"/>
      <c r="D61" s="65"/>
      <c r="E61" s="65"/>
      <c r="F61" s="65"/>
      <c r="G61" s="65"/>
      <c r="I61" s="29"/>
      <c r="J61" s="2"/>
      <c r="K61" s="28"/>
    </row>
    <row r="62" spans="2:21" ht="39" customHeight="1">
      <c r="B62" s="63"/>
      <c r="D62" s="65" t="s">
        <v>59</v>
      </c>
      <c r="E62" s="65"/>
      <c r="F62" s="65"/>
      <c r="G62" s="65"/>
      <c r="I62" s="67" t="s">
        <v>60</v>
      </c>
      <c r="J62" s="2"/>
      <c r="K62" s="28">
        <v>0</v>
      </c>
    </row>
    <row r="63" spans="2:21" ht="9.75" customHeight="1">
      <c r="B63" s="63"/>
      <c r="D63" s="32"/>
      <c r="E63" s="32"/>
      <c r="F63" s="32"/>
      <c r="G63" s="32"/>
      <c r="I63" s="29"/>
      <c r="J63" s="2"/>
      <c r="K63" s="28"/>
    </row>
    <row r="64" spans="2:21" ht="22.5">
      <c r="B64" s="63"/>
      <c r="D64" s="65" t="s">
        <v>49</v>
      </c>
      <c r="E64" s="65"/>
      <c r="F64" s="65"/>
      <c r="G64" s="65"/>
      <c r="I64" s="29" t="s">
        <v>2</v>
      </c>
      <c r="J64" s="2"/>
      <c r="K64" s="28">
        <v>0</v>
      </c>
    </row>
    <row r="65" spans="2:11" ht="11.25" customHeight="1">
      <c r="B65" s="33"/>
      <c r="C65" s="62"/>
      <c r="D65" s="61"/>
      <c r="E65" s="61"/>
      <c r="F65" s="61"/>
      <c r="G65" s="61"/>
      <c r="H65" s="58"/>
      <c r="I65" s="29"/>
      <c r="J65" s="59"/>
      <c r="K65" s="28"/>
    </row>
    <row r="66" spans="2:11" ht="23.5">
      <c r="B66" s="33"/>
      <c r="C66" s="37"/>
      <c r="D66" s="65" t="s">
        <v>51</v>
      </c>
      <c r="E66" s="65"/>
      <c r="F66" s="65"/>
      <c r="G66" s="65"/>
      <c r="H66" s="58"/>
      <c r="I66" s="34" t="s">
        <v>34</v>
      </c>
      <c r="J66" s="59"/>
      <c r="K66" s="28">
        <v>0</v>
      </c>
    </row>
    <row r="67" spans="2:11" ht="9" customHeight="1">
      <c r="B67" s="33"/>
      <c r="C67" s="37"/>
      <c r="D67" s="32"/>
      <c r="E67" s="32"/>
      <c r="F67" s="32"/>
      <c r="G67" s="32"/>
      <c r="H67" s="58"/>
      <c r="I67" s="29"/>
      <c r="J67" s="59"/>
      <c r="K67" s="28"/>
    </row>
    <row r="68" spans="2:11" ht="23.5">
      <c r="B68" s="33"/>
      <c r="C68" s="37"/>
      <c r="D68" s="65" t="s">
        <v>52</v>
      </c>
      <c r="E68" s="65"/>
      <c r="F68" s="65"/>
      <c r="G68" s="65"/>
      <c r="H68" s="58"/>
      <c r="I68" s="29" t="s">
        <v>2</v>
      </c>
      <c r="J68" s="59"/>
      <c r="K68" s="28">
        <v>0</v>
      </c>
    </row>
    <row r="69" spans="2:11" ht="9" customHeight="1">
      <c r="B69" s="33"/>
      <c r="C69" s="37"/>
      <c r="D69" s="32"/>
      <c r="E69" s="32"/>
      <c r="F69" s="32"/>
      <c r="G69" s="32"/>
      <c r="H69" s="58"/>
      <c r="I69" s="29"/>
      <c r="J69" s="59"/>
      <c r="K69" s="28"/>
    </row>
    <row r="70" spans="2:11" ht="75" customHeight="1">
      <c r="B70" s="33"/>
      <c r="C70" s="36"/>
      <c r="D70" s="65" t="s">
        <v>33</v>
      </c>
      <c r="E70" s="65"/>
      <c r="F70" s="65"/>
      <c r="G70" s="65"/>
      <c r="H70" s="58"/>
      <c r="I70" s="34" t="s">
        <v>34</v>
      </c>
      <c r="J70" s="59"/>
      <c r="K70" s="28">
        <v>-15923</v>
      </c>
    </row>
    <row r="71" spans="2:11" ht="9" customHeight="1">
      <c r="B71" s="33"/>
      <c r="C71" s="19"/>
      <c r="D71" s="31"/>
      <c r="E71" s="31"/>
      <c r="F71" s="31"/>
      <c r="G71" s="31"/>
      <c r="I71" s="29"/>
    </row>
    <row r="72" spans="2:11" ht="23.5">
      <c r="B72" s="33"/>
      <c r="C72" s="37"/>
      <c r="D72" s="65" t="s">
        <v>20</v>
      </c>
      <c r="E72" s="65"/>
      <c r="F72" s="65"/>
      <c r="G72" s="65"/>
      <c r="H72" s="58"/>
      <c r="I72" s="29" t="s">
        <v>22</v>
      </c>
      <c r="J72" s="59"/>
      <c r="K72" s="28">
        <v>0</v>
      </c>
    </row>
    <row r="73" spans="2:11" ht="9" customHeight="1">
      <c r="B73" s="33"/>
      <c r="C73" s="19"/>
      <c r="D73" s="31"/>
      <c r="E73" s="31"/>
      <c r="F73" s="31"/>
      <c r="G73" s="31"/>
      <c r="I73" s="29"/>
    </row>
    <row r="74" spans="2:11" ht="23.5">
      <c r="B74" s="33"/>
      <c r="C74" s="37"/>
      <c r="D74" s="65" t="s">
        <v>21</v>
      </c>
      <c r="E74" s="65"/>
      <c r="F74" s="65"/>
      <c r="G74" s="65"/>
      <c r="H74" s="58"/>
      <c r="I74" s="29" t="s">
        <v>22</v>
      </c>
      <c r="J74" s="59"/>
      <c r="K74" s="28">
        <v>0</v>
      </c>
    </row>
    <row r="75" spans="2:11" ht="11.25" customHeight="1">
      <c r="B75" s="33"/>
      <c r="C75" s="37"/>
      <c r="D75" s="32"/>
      <c r="E75" s="32"/>
      <c r="F75" s="32"/>
      <c r="G75" s="32"/>
      <c r="H75" s="58"/>
      <c r="I75" s="29"/>
      <c r="J75" s="59"/>
      <c r="K75" s="28"/>
    </row>
    <row r="76" spans="2:11" ht="52" customHeight="1">
      <c r="B76" s="33"/>
      <c r="C76" s="37"/>
      <c r="D76" s="65" t="s">
        <v>56</v>
      </c>
      <c r="E76" s="65"/>
      <c r="F76" s="65"/>
      <c r="G76" s="65"/>
      <c r="H76" s="58"/>
      <c r="I76" s="29" t="s">
        <v>22</v>
      </c>
      <c r="J76" s="59"/>
      <c r="K76" s="28">
        <v>0</v>
      </c>
    </row>
    <row r="77" spans="2:11" ht="9" customHeight="1">
      <c r="B77" s="33"/>
      <c r="C77" s="19"/>
      <c r="D77" s="31"/>
      <c r="E77" s="31"/>
      <c r="F77" s="31"/>
      <c r="G77" s="31"/>
      <c r="I77" s="29"/>
    </row>
    <row r="78" spans="2:11" ht="9" customHeight="1">
      <c r="B78" s="33"/>
      <c r="C78" s="64"/>
      <c r="D78" s="31"/>
      <c r="E78" s="31"/>
      <c r="F78" s="31"/>
      <c r="G78" s="31"/>
      <c r="I78" s="29"/>
    </row>
    <row r="79" spans="2:11" ht="23.5">
      <c r="B79" s="33"/>
      <c r="C79" s="36"/>
      <c r="D79" s="65" t="s">
        <v>55</v>
      </c>
      <c r="E79" s="65"/>
      <c r="F79" s="65"/>
      <c r="G79" s="65"/>
      <c r="I79" s="2"/>
      <c r="J79" s="2"/>
      <c r="K79" s="28">
        <v>0</v>
      </c>
    </row>
    <row r="80" spans="2:11" ht="11" customHeight="1">
      <c r="B80" s="33"/>
      <c r="C80" s="37"/>
      <c r="D80" s="32"/>
      <c r="E80" s="32"/>
      <c r="F80" s="32"/>
      <c r="G80" s="32"/>
      <c r="H80" s="58"/>
      <c r="I80" s="34"/>
      <c r="J80" s="59"/>
      <c r="K80" s="28"/>
    </row>
    <row r="81" spans="2:11" ht="24" customHeight="1">
      <c r="B81" s="33"/>
      <c r="C81" s="37"/>
      <c r="D81" s="65" t="s">
        <v>57</v>
      </c>
      <c r="E81" s="65"/>
      <c r="F81" s="65"/>
      <c r="G81" s="65"/>
      <c r="H81" s="58"/>
      <c r="I81" s="29"/>
      <c r="J81" s="59"/>
      <c r="K81" s="28"/>
    </row>
    <row r="82" spans="2:11" ht="9" customHeight="1">
      <c r="B82" s="33"/>
      <c r="C82" s="19"/>
      <c r="D82" s="31"/>
      <c r="E82" s="31"/>
      <c r="F82" s="31"/>
      <c r="G82" s="31"/>
      <c r="I82" s="29"/>
    </row>
    <row r="83" spans="2:11" ht="23.5">
      <c r="B83" s="33"/>
      <c r="C83" s="37"/>
      <c r="D83" s="65"/>
      <c r="E83" s="65"/>
      <c r="F83" s="65"/>
      <c r="G83" s="65"/>
      <c r="H83" s="58"/>
      <c r="I83" s="34"/>
      <c r="J83" s="59"/>
      <c r="K83" s="28"/>
    </row>
    <row r="84" spans="2:11" ht="9" customHeight="1">
      <c r="B84" s="33"/>
      <c r="C84" s="19"/>
      <c r="D84" s="31"/>
      <c r="E84" s="31"/>
      <c r="F84" s="31"/>
      <c r="G84" s="31"/>
      <c r="I84" s="29"/>
    </row>
    <row r="85" spans="2:11" ht="23.5">
      <c r="B85" s="33"/>
      <c r="C85" s="37"/>
      <c r="D85" s="65"/>
      <c r="E85" s="65"/>
      <c r="F85" s="65"/>
      <c r="G85" s="65"/>
      <c r="H85" s="58"/>
      <c r="I85" s="34"/>
      <c r="J85" s="59"/>
      <c r="K85" s="28"/>
    </row>
    <row r="86" spans="2:11" ht="9" customHeight="1">
      <c r="B86" s="33"/>
      <c r="C86" s="19"/>
      <c r="D86" s="31"/>
      <c r="E86" s="31"/>
      <c r="F86" s="31"/>
      <c r="G86" s="31"/>
      <c r="I86" s="29"/>
    </row>
    <row r="87" spans="2:11" ht="36" customHeight="1">
      <c r="B87" s="33"/>
      <c r="C87" s="37"/>
      <c r="D87" s="65"/>
      <c r="E87" s="65"/>
      <c r="F87" s="65"/>
      <c r="G87" s="65"/>
      <c r="H87" s="58"/>
      <c r="I87" s="29"/>
      <c r="J87" s="59"/>
      <c r="K87" s="28"/>
    </row>
    <row r="88" spans="2:11" ht="9" customHeight="1">
      <c r="B88" s="33"/>
      <c r="C88" s="19"/>
      <c r="D88" s="31"/>
      <c r="E88" s="31"/>
      <c r="F88" s="31"/>
      <c r="G88" s="31"/>
      <c r="I88" s="29"/>
    </row>
    <row r="89" spans="2:11" ht="23.5">
      <c r="B89" s="33"/>
      <c r="C89" s="37"/>
      <c r="D89" s="65"/>
      <c r="E89" s="65"/>
      <c r="F89" s="65"/>
      <c r="G89" s="65"/>
      <c r="I89" s="34"/>
      <c r="J89" s="36"/>
      <c r="K89" s="60"/>
    </row>
    <row r="90" spans="2:11" ht="9.75" customHeight="1">
      <c r="B90" s="33"/>
      <c r="C90" s="37"/>
      <c r="D90" s="31"/>
      <c r="E90" s="31"/>
      <c r="F90" s="31"/>
      <c r="G90" s="31"/>
      <c r="I90" s="35"/>
      <c r="J90" s="36"/>
      <c r="K90" s="28"/>
    </row>
    <row r="91" spans="2:11">
      <c r="K91" s="30"/>
    </row>
    <row r="92" spans="2:11">
      <c r="K92" s="30"/>
    </row>
    <row r="93" spans="2:11">
      <c r="K93" s="30"/>
    </row>
    <row r="94" spans="2:11">
      <c r="K94" s="30"/>
    </row>
    <row r="95" spans="2:11">
      <c r="K95" s="30"/>
    </row>
  </sheetData>
  <mergeCells count="42">
    <mergeCell ref="D62:G62"/>
    <mergeCell ref="D15:G15"/>
    <mergeCell ref="D20:G20"/>
    <mergeCell ref="D21:G21"/>
    <mergeCell ref="D27:G27"/>
    <mergeCell ref="D30:G30"/>
    <mergeCell ref="D16:G16"/>
    <mergeCell ref="D24:G24"/>
    <mergeCell ref="D26:G26"/>
    <mergeCell ref="D28:G28"/>
    <mergeCell ref="D17:G17"/>
    <mergeCell ref="D18:G18"/>
    <mergeCell ref="D64:G64"/>
    <mergeCell ref="D29:G29"/>
    <mergeCell ref="D57:G57"/>
    <mergeCell ref="D61:G61"/>
    <mergeCell ref="D25:G25"/>
    <mergeCell ref="D31:G31"/>
    <mergeCell ref="D34:G34"/>
    <mergeCell ref="D35:G35"/>
    <mergeCell ref="D22:G22"/>
    <mergeCell ref="D19:G19"/>
    <mergeCell ref="D23:G23"/>
    <mergeCell ref="D60:G60"/>
    <mergeCell ref="D33:G33"/>
    <mergeCell ref="D36:G36"/>
    <mergeCell ref="D87:G87"/>
    <mergeCell ref="D85:G85"/>
    <mergeCell ref="D32:G32"/>
    <mergeCell ref="D89:G89"/>
    <mergeCell ref="D83:G83"/>
    <mergeCell ref="D74:G74"/>
    <mergeCell ref="D70:G70"/>
    <mergeCell ref="D68:G68"/>
    <mergeCell ref="D72:G72"/>
    <mergeCell ref="D81:G81"/>
    <mergeCell ref="D46:G46"/>
    <mergeCell ref="D56:G56"/>
    <mergeCell ref="D58:G58"/>
    <mergeCell ref="D79:G79"/>
    <mergeCell ref="D76:G76"/>
    <mergeCell ref="D66:G66"/>
  </mergeCells>
  <printOptions horizontalCentered="1"/>
  <pageMargins left="0.25" right="0.25" top="0.5" bottom="0.5" header="0.3" footer="0.3"/>
  <pageSetup scale="61" fitToHeight="2" orientation="portrait" r:id="rId1"/>
  <headerFooter>
    <oddFooter>&amp;L&amp;"Century Gothic,Regular"&amp;12             DEVELOP | DESIGN | BUILD</oddFooter>
  </headerFooter>
  <rowBreaks count="1" manualBreakCount="1">
    <brk id="51"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Kent Rasmussen</dc:creator>
  <cp:lastModifiedBy>Madisyn McClemons</cp:lastModifiedBy>
  <cp:lastPrinted>2026-06-05T23:05:05Z</cp:lastPrinted>
  <dcterms:created xsi:type="dcterms:W3CDTF">2020-07-17T18:19:08Z</dcterms:created>
  <dcterms:modified xsi:type="dcterms:W3CDTF">2026-09-29T18:11:13Z</dcterms:modified>
</cp:coreProperties>
</file>